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93" i="1"/>
  <c r="C92"/>
  <c r="D92"/>
  <c r="D93"/>
  <c r="D82"/>
  <c r="D83" l="1"/>
  <c r="D81" s="1"/>
  <c r="D77" l="1"/>
  <c r="D62" l="1"/>
  <c r="D58" l="1"/>
  <c r="D57" s="1"/>
  <c r="D61"/>
  <c r="D34"/>
  <c r="D35"/>
  <c r="D47"/>
  <c r="D31"/>
  <c r="D28" s="1"/>
  <c r="D29"/>
  <c r="D26"/>
  <c r="D24"/>
  <c r="D23" s="1"/>
  <c r="D17"/>
  <c r="D16" s="1"/>
  <c r="D63"/>
  <c r="D60" l="1"/>
  <c r="D56" s="1"/>
  <c r="D15"/>
  <c r="D72" s="1"/>
  <c r="E52"/>
  <c r="E51" s="1"/>
  <c r="E15" s="1"/>
  <c r="E67"/>
  <c r="E66" s="1"/>
  <c r="E56" s="1"/>
  <c r="E70"/>
  <c r="C76"/>
  <c r="D75"/>
  <c r="C75" s="1"/>
  <c r="C83"/>
  <c r="C81" s="1"/>
  <c r="C78"/>
  <c r="C77" s="1"/>
  <c r="C80"/>
  <c r="C79"/>
  <c r="E72" l="1"/>
  <c r="E95" s="1"/>
  <c r="C74"/>
  <c r="D74"/>
  <c r="D73" s="1"/>
  <c r="D95" s="1"/>
  <c r="C95" s="1"/>
  <c r="C73"/>
  <c r="C72" l="1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5"/>
  <c r="C43"/>
  <c r="C42"/>
  <c r="C41"/>
  <c r="C40"/>
  <c r="C39"/>
  <c r="C38"/>
  <c r="C37"/>
  <c r="C36"/>
  <c r="C35"/>
  <c r="C34"/>
  <c r="C33"/>
  <c r="C28"/>
  <c r="C27"/>
  <c r="C26"/>
  <c r="C25"/>
  <c r="C24"/>
  <c r="C23"/>
  <c r="C22"/>
  <c r="C20"/>
  <c r="C19"/>
  <c r="C18"/>
  <c r="C17"/>
  <c r="C16"/>
  <c r="C15"/>
</calcChain>
</file>

<file path=xl/sharedStrings.xml><?xml version="1.0" encoding="utf-8"?>
<sst xmlns="http://schemas.openxmlformats.org/spreadsheetml/2006/main" count="93" uniqueCount="92">
  <si>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</si>
  <si>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</si>
  <si>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</si>
  <si>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</si>
  <si>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</si>
  <si>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</si>
  <si>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</si>
  <si>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</si>
  <si>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</si>
  <si>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</si>
  <si>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</si>
  <si>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</si>
  <si>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</si>
  <si>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</si>
  <si>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</si>
  <si>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</si>
  <si>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</si>
  <si>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</si>
  <si>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</si>
  <si>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</si>
  <si>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</si>
  <si>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</si>
  <si>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</si>
  <si>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</si>
  <si>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</si>
  <si>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</si>
  <si>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</si>
  <si>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</si>
  <si>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</si>
  <si>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</si>
  <si>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</si>
  <si>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</si>
  <si>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</si>
  <si>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</si>
  <si>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</si>
  <si>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</si>
  <si>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</si>
  <si>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</si>
  <si>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</si>
  <si>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</si>
  <si>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</si>
  <si>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</si>
  <si>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</si>
  <si>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</si>
  <si>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</si>
  <si>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</si>
  <si>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</si>
  <si>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</si>
  <si>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</si>
  <si>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</si>
  <si>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</si>
  <si>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</si>
  <si>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</si>
  <si>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</si>
  <si>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</si>
  <si>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</si>
  <si>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</si>
  <si>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</si>
  <si>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</si>
  <si>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</si>
  <si>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</si>
  <si>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</si>
  <si>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</si>
  <si>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</si>
  <si>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</si>
  <si>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</si>
  <si>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</si>
  <si>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</si>
  <si>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</si>
  <si>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</si>
  <si>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</si>
  <si>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</si>
  <si>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</si>
  <si>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</si>
  <si>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</si>
  <si>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</si>
  <si>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</si>
  <si>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</si>
  <si>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</si>
  <si>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</si>
  <si>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</si>
  <si>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</si>
  <si>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</si>
  <si>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</si>
  <si>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</si>
  <si>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</si>
  <si>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</si>
  <si>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</si>
  <si>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</si>
  <si>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</si>
  <si>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</si>
  <si>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 xml:space="preserve">від 24.03.2021р №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</si>
</sst>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0" fillId="0" borderId="3" xfId="0" applyNumberForma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12" fillId="4" borderId="0" xfId="0" applyFont="1" applyFill="1"/>
    <xf numFmtId="0" fontId="0" fillId="4" borderId="0" xfId="0" applyFill="1"/>
    <xf numFmtId="0" fontId="9" fillId="3" borderId="2" xfId="0" applyNumberFormat="1" applyFont="1" applyFill="1" applyBorder="1" applyAlignment="1">
      <alignment horizontal="justify" vertical="top"/>
    </xf>
    <xf numFmtId="4" fontId="3" fillId="4" borderId="2" xfId="0" applyNumberFormat="1" applyFont="1" applyFill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99"/>
  <sheetViews>
    <sheetView tabSelected="1" zoomScale="75" zoomScaleNormal="75" workbookViewId="0">
      <selection activeCell="D6" sqref="D6"/>
    </sheetView>
  </sheetViews>
  <sheetFormatPr defaultRowHeight="1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3" spans="1:6">
      <c r="C3" t="s">
        <v>0</v>
      </c>
    </row>
    <row r="4" spans="1:6">
      <c r="C4" t="s">
        <v>78</v>
      </c>
    </row>
    <row r="5" spans="1:6">
      <c r="C5" t="s">
        <v>87</v>
      </c>
    </row>
    <row r="6" spans="1:6">
      <c r="C6" s="47" t="s">
        <v>91</v>
      </c>
      <c r="D6" s="47"/>
    </row>
    <row r="8" spans="1:6">
      <c r="A8" s="48" t="s">
        <v>79</v>
      </c>
      <c r="B8" s="49"/>
      <c r="C8" s="49"/>
      <c r="D8" s="49"/>
      <c r="E8" s="49"/>
      <c r="F8" s="49"/>
    </row>
    <row r="9" spans="1:6">
      <c r="A9" s="1"/>
      <c r="B9" s="2"/>
      <c r="C9" s="3">
        <v>14555000000</v>
      </c>
      <c r="D9" s="2"/>
      <c r="E9" s="2"/>
      <c r="F9" s="2"/>
    </row>
    <row r="10" spans="1:6">
      <c r="A10" s="4"/>
      <c r="C10" s="4" t="s">
        <v>1</v>
      </c>
      <c r="F10" s="5" t="s">
        <v>2</v>
      </c>
    </row>
    <row r="11" spans="1:6">
      <c r="A11" s="50" t="s">
        <v>3</v>
      </c>
      <c r="B11" s="50" t="s">
        <v>4</v>
      </c>
      <c r="C11" s="51" t="s">
        <v>5</v>
      </c>
      <c r="D11" s="50" t="s">
        <v>6</v>
      </c>
      <c r="E11" s="50" t="s">
        <v>7</v>
      </c>
      <c r="F11" s="50"/>
    </row>
    <row r="12" spans="1:6">
      <c r="A12" s="50"/>
      <c r="B12" s="50"/>
      <c r="C12" s="50"/>
      <c r="D12" s="50"/>
      <c r="E12" s="50" t="s">
        <v>8</v>
      </c>
      <c r="F12" s="50" t="s">
        <v>9</v>
      </c>
    </row>
    <row r="13" spans="1:6" ht="27.75" customHeight="1">
      <c r="A13" s="50"/>
      <c r="B13" s="50"/>
      <c r="C13" s="50"/>
      <c r="D13" s="50"/>
      <c r="E13" s="50"/>
      <c r="F13" s="50"/>
    </row>
    <row r="14" spans="1:6">
      <c r="A14" s="8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</row>
    <row r="15" spans="1:6">
      <c r="A15" s="31">
        <v>10000000</v>
      </c>
      <c r="B15" s="32" t="s">
        <v>10</v>
      </c>
      <c r="C15" s="12">
        <f>D15+E15</f>
        <v>33764900</v>
      </c>
      <c r="D15" s="13">
        <f>D16+D23+D28+D34+D51</f>
        <v>33719200</v>
      </c>
      <c r="E15" s="13">
        <f>E17+E21+E23+E34+E47+E51</f>
        <v>45700</v>
      </c>
      <c r="F15" s="13">
        <v>0</v>
      </c>
    </row>
    <row r="16" spans="1:6" ht="33.75" customHeight="1">
      <c r="A16" s="31">
        <v>11000000</v>
      </c>
      <c r="B16" s="32" t="s">
        <v>11</v>
      </c>
      <c r="C16" s="12">
        <f t="shared" ref="C16:C71" si="0">D16+E16</f>
        <v>17718600</v>
      </c>
      <c r="D16" s="13">
        <f>D17</f>
        <v>17718600</v>
      </c>
      <c r="E16" s="13">
        <v>0</v>
      </c>
      <c r="F16" s="13">
        <v>0</v>
      </c>
    </row>
    <row r="17" spans="1:8">
      <c r="A17" s="31">
        <v>11010000</v>
      </c>
      <c r="B17" s="32" t="s">
        <v>12</v>
      </c>
      <c r="C17" s="12">
        <f t="shared" si="0"/>
        <v>17718600</v>
      </c>
      <c r="D17" s="13">
        <f>D18+D19+D20</f>
        <v>17718600</v>
      </c>
      <c r="E17" s="13">
        <v>0</v>
      </c>
      <c r="F17" s="13">
        <v>0</v>
      </c>
    </row>
    <row r="18" spans="1:8" ht="43.5" customHeight="1">
      <c r="A18" s="33">
        <v>11010100</v>
      </c>
      <c r="B18" s="34" t="s">
        <v>13</v>
      </c>
      <c r="C18" s="16">
        <f t="shared" si="0"/>
        <v>10939550</v>
      </c>
      <c r="D18" s="40">
        <v>10939550</v>
      </c>
      <c r="E18" s="17">
        <v>0</v>
      </c>
      <c r="F18" s="17">
        <v>0</v>
      </c>
    </row>
    <row r="19" spans="1:8" ht="49.5" customHeight="1">
      <c r="A19" s="33">
        <v>11010400</v>
      </c>
      <c r="B19" s="34" t="s">
        <v>14</v>
      </c>
      <c r="C19" s="16">
        <f t="shared" si="0"/>
        <v>6247800</v>
      </c>
      <c r="D19" s="40">
        <v>6247800</v>
      </c>
      <c r="E19" s="17">
        <v>0</v>
      </c>
      <c r="F19" s="17">
        <v>0</v>
      </c>
    </row>
    <row r="20" spans="1:8" ht="55.5" customHeight="1">
      <c r="A20" s="33">
        <v>11010500</v>
      </c>
      <c r="B20" s="34" t="s">
        <v>15</v>
      </c>
      <c r="C20" s="16">
        <f t="shared" si="0"/>
        <v>531250</v>
      </c>
      <c r="D20" s="40">
        <v>531250</v>
      </c>
      <c r="E20" s="17">
        <v>0</v>
      </c>
      <c r="F20" s="17">
        <v>0</v>
      </c>
    </row>
    <row r="21" spans="1:8" ht="0.75" customHeight="1">
      <c r="A21" s="31"/>
      <c r="B21" s="32"/>
      <c r="C21" s="12"/>
      <c r="D21" s="13"/>
      <c r="E21" s="13">
        <v>0</v>
      </c>
      <c r="F21" s="13">
        <v>0</v>
      </c>
    </row>
    <row r="22" spans="1:8" ht="72.75" hidden="1" customHeight="1">
      <c r="A22" s="33"/>
      <c r="B22" s="34"/>
      <c r="C22" s="16">
        <f t="shared" si="0"/>
        <v>0</v>
      </c>
      <c r="D22" s="17"/>
      <c r="E22" s="17">
        <v>0</v>
      </c>
      <c r="F22" s="17">
        <v>0</v>
      </c>
    </row>
    <row r="23" spans="1:8" ht="28.5">
      <c r="A23" s="31">
        <v>13000000</v>
      </c>
      <c r="B23" s="32" t="s">
        <v>16</v>
      </c>
      <c r="C23" s="12">
        <f t="shared" si="0"/>
        <v>122800</v>
      </c>
      <c r="D23" s="13">
        <f>D24+D26</f>
        <v>122800</v>
      </c>
      <c r="E23" s="13">
        <v>0</v>
      </c>
      <c r="F23" s="13">
        <v>0</v>
      </c>
      <c r="G23" s="37"/>
    </row>
    <row r="24" spans="1:8" ht="28.5">
      <c r="A24" s="31">
        <v>13010000</v>
      </c>
      <c r="B24" s="32" t="s">
        <v>17</v>
      </c>
      <c r="C24" s="12">
        <f t="shared" si="0"/>
        <v>5700</v>
      </c>
      <c r="D24" s="13">
        <f>D25</f>
        <v>5700</v>
      </c>
      <c r="E24" s="13">
        <v>0</v>
      </c>
      <c r="F24" s="13">
        <v>0</v>
      </c>
      <c r="G24" s="37"/>
    </row>
    <row r="25" spans="1:8" ht="75">
      <c r="A25" s="33">
        <v>13010200</v>
      </c>
      <c r="B25" s="34" t="s">
        <v>18</v>
      </c>
      <c r="C25" s="16">
        <f t="shared" si="0"/>
        <v>5700</v>
      </c>
      <c r="D25" s="40">
        <v>5700</v>
      </c>
      <c r="E25" s="17">
        <v>0</v>
      </c>
      <c r="F25" s="17">
        <v>0</v>
      </c>
      <c r="G25" s="37"/>
    </row>
    <row r="26" spans="1:8" ht="28.5">
      <c r="A26" s="31">
        <v>13030000</v>
      </c>
      <c r="B26" s="32" t="s">
        <v>88</v>
      </c>
      <c r="C26" s="12">
        <f t="shared" si="0"/>
        <v>117100</v>
      </c>
      <c r="D26" s="41">
        <f>D27</f>
        <v>117100</v>
      </c>
      <c r="E26" s="13">
        <v>0</v>
      </c>
      <c r="F26" s="13">
        <v>0</v>
      </c>
      <c r="G26" s="38"/>
    </row>
    <row r="27" spans="1:8" ht="45">
      <c r="A27" s="33">
        <v>13030100</v>
      </c>
      <c r="B27" s="34" t="s">
        <v>89</v>
      </c>
      <c r="C27" s="16">
        <f t="shared" si="0"/>
        <v>117100</v>
      </c>
      <c r="D27" s="40">
        <v>117100</v>
      </c>
      <c r="E27" s="17">
        <v>0</v>
      </c>
      <c r="F27" s="17">
        <v>0</v>
      </c>
      <c r="G27" s="38"/>
    </row>
    <row r="28" spans="1:8" ht="28.5">
      <c r="A28" s="31">
        <v>14000000</v>
      </c>
      <c r="B28" s="32" t="s">
        <v>19</v>
      </c>
      <c r="C28" s="35">
        <f>D28+E28</f>
        <v>1159000</v>
      </c>
      <c r="D28" s="42">
        <f>D29+D31+D33</f>
        <v>1159000</v>
      </c>
      <c r="E28" s="13"/>
      <c r="F28" s="13">
        <v>0</v>
      </c>
    </row>
    <row r="29" spans="1:8" ht="28.5">
      <c r="A29" s="31">
        <v>14020000</v>
      </c>
      <c r="B29" s="32" t="s">
        <v>20</v>
      </c>
      <c r="C29" s="35">
        <v>205700</v>
      </c>
      <c r="D29" s="42">
        <f>D30</f>
        <v>205700</v>
      </c>
      <c r="E29" s="44">
        <v>0</v>
      </c>
      <c r="F29" s="44">
        <v>0</v>
      </c>
    </row>
    <row r="30" spans="1:8">
      <c r="A30" s="33">
        <v>14021900</v>
      </c>
      <c r="B30" s="34" t="s">
        <v>21</v>
      </c>
      <c r="C30" s="36">
        <v>205700</v>
      </c>
      <c r="D30" s="43">
        <v>205700</v>
      </c>
      <c r="E30" s="45">
        <v>0</v>
      </c>
      <c r="F30" s="45">
        <v>0</v>
      </c>
    </row>
    <row r="31" spans="1:8" ht="42.75">
      <c r="A31" s="31">
        <v>14030000</v>
      </c>
      <c r="B31" s="32" t="s">
        <v>22</v>
      </c>
      <c r="C31" s="35">
        <v>719700</v>
      </c>
      <c r="D31" s="42">
        <f>D32</f>
        <v>719700</v>
      </c>
      <c r="E31" s="44">
        <v>0</v>
      </c>
      <c r="F31" s="44">
        <v>0</v>
      </c>
      <c r="G31" s="6"/>
      <c r="H31" s="6"/>
    </row>
    <row r="32" spans="1:8">
      <c r="A32" s="33">
        <v>14031900</v>
      </c>
      <c r="B32" s="34" t="s">
        <v>21</v>
      </c>
      <c r="C32" s="36">
        <v>719700</v>
      </c>
      <c r="D32" s="43">
        <v>719700</v>
      </c>
      <c r="E32" s="45">
        <v>0</v>
      </c>
      <c r="F32" s="45">
        <v>0</v>
      </c>
    </row>
    <row r="33" spans="1:7" ht="48.75" customHeight="1">
      <c r="A33" s="33">
        <v>14040000</v>
      </c>
      <c r="B33" s="34" t="s">
        <v>23</v>
      </c>
      <c r="C33" s="36">
        <f t="shared" si="0"/>
        <v>233600</v>
      </c>
      <c r="D33" s="43">
        <v>233600</v>
      </c>
      <c r="E33" s="45">
        <v>0</v>
      </c>
      <c r="F33" s="45">
        <v>0</v>
      </c>
    </row>
    <row r="34" spans="1:7" ht="42.75">
      <c r="A34" s="10">
        <v>18000000</v>
      </c>
      <c r="B34" s="32" t="s">
        <v>90</v>
      </c>
      <c r="C34" s="12">
        <f t="shared" si="0"/>
        <v>14718800</v>
      </c>
      <c r="D34" s="13">
        <f>D35+D47</f>
        <v>14718800</v>
      </c>
      <c r="E34" s="13">
        <v>0</v>
      </c>
      <c r="F34" s="13">
        <v>0</v>
      </c>
    </row>
    <row r="35" spans="1:7">
      <c r="A35" s="31">
        <v>18010000</v>
      </c>
      <c r="B35" s="32" t="s">
        <v>24</v>
      </c>
      <c r="C35" s="35">
        <f t="shared" si="0"/>
        <v>5832001</v>
      </c>
      <c r="D35" s="13">
        <f>D36+D37+D38+D39+D40+D41+D42+D43</f>
        <v>5832001</v>
      </c>
      <c r="E35" s="13">
        <v>0</v>
      </c>
      <c r="F35" s="13">
        <v>0</v>
      </c>
    </row>
    <row r="36" spans="1:7" ht="54" customHeight="1">
      <c r="A36" s="33">
        <v>18010100</v>
      </c>
      <c r="B36" s="34" t="s">
        <v>25</v>
      </c>
      <c r="C36" s="36">
        <f t="shared" si="0"/>
        <v>6425</v>
      </c>
      <c r="D36" s="40">
        <v>6425</v>
      </c>
      <c r="E36" s="17">
        <v>0</v>
      </c>
      <c r="F36" s="17">
        <v>0</v>
      </c>
    </row>
    <row r="37" spans="1:7" ht="62.25" customHeight="1">
      <c r="A37" s="33">
        <v>18010200</v>
      </c>
      <c r="B37" s="34" t="s">
        <v>26</v>
      </c>
      <c r="C37" s="36">
        <f t="shared" si="0"/>
        <v>8328</v>
      </c>
      <c r="D37" s="40">
        <v>8328</v>
      </c>
      <c r="E37" s="17">
        <v>0</v>
      </c>
      <c r="F37" s="17">
        <v>0</v>
      </c>
    </row>
    <row r="38" spans="1:7" ht="66.75" customHeight="1">
      <c r="A38" s="33">
        <v>18010300</v>
      </c>
      <c r="B38" s="34" t="s">
        <v>27</v>
      </c>
      <c r="C38" s="36">
        <f t="shared" si="0"/>
        <v>113900</v>
      </c>
      <c r="D38" s="40">
        <v>113900</v>
      </c>
      <c r="E38" s="17">
        <v>0</v>
      </c>
      <c r="F38" s="17">
        <v>0</v>
      </c>
    </row>
    <row r="39" spans="1:7" ht="60">
      <c r="A39" s="33">
        <v>18010400</v>
      </c>
      <c r="B39" s="34" t="s">
        <v>28</v>
      </c>
      <c r="C39" s="36">
        <f t="shared" si="0"/>
        <v>736400</v>
      </c>
      <c r="D39" s="40">
        <v>736400</v>
      </c>
      <c r="E39" s="17">
        <v>0</v>
      </c>
      <c r="F39" s="17">
        <v>0</v>
      </c>
    </row>
    <row r="40" spans="1:7">
      <c r="A40" s="33">
        <v>18010500</v>
      </c>
      <c r="B40" s="34" t="s">
        <v>29</v>
      </c>
      <c r="C40" s="16">
        <f t="shared" si="0"/>
        <v>636717</v>
      </c>
      <c r="D40" s="40">
        <v>636717</v>
      </c>
      <c r="E40" s="17">
        <v>0</v>
      </c>
      <c r="F40" s="17">
        <v>0</v>
      </c>
    </row>
    <row r="41" spans="1:7">
      <c r="A41" s="33">
        <v>18010600</v>
      </c>
      <c r="B41" s="34" t="s">
        <v>30</v>
      </c>
      <c r="C41" s="16">
        <f t="shared" si="0"/>
        <v>2055281</v>
      </c>
      <c r="D41" s="40">
        <v>2055281</v>
      </c>
      <c r="E41" s="17">
        <v>0</v>
      </c>
      <c r="F41" s="17">
        <v>0</v>
      </c>
    </row>
    <row r="42" spans="1:7">
      <c r="A42" s="33">
        <v>18010700</v>
      </c>
      <c r="B42" s="34" t="s">
        <v>31</v>
      </c>
      <c r="C42" s="16">
        <f t="shared" si="0"/>
        <v>1931338</v>
      </c>
      <c r="D42" s="40">
        <v>1931338</v>
      </c>
      <c r="E42" s="17">
        <v>0</v>
      </c>
      <c r="F42" s="17">
        <v>0</v>
      </c>
    </row>
    <row r="43" spans="1:7" ht="14.25" customHeight="1">
      <c r="A43" s="33">
        <v>18010900</v>
      </c>
      <c r="B43" s="34" t="s">
        <v>32</v>
      </c>
      <c r="C43" s="16">
        <f t="shared" si="0"/>
        <v>343612</v>
      </c>
      <c r="D43" s="40">
        <v>343612</v>
      </c>
      <c r="E43" s="17">
        <v>0</v>
      </c>
      <c r="F43" s="17">
        <v>0</v>
      </c>
    </row>
    <row r="44" spans="1:7" hidden="1">
      <c r="A44" s="10"/>
      <c r="B44" s="29"/>
      <c r="C44" s="12"/>
      <c r="D44" s="13"/>
      <c r="E44" s="13">
        <v>0</v>
      </c>
      <c r="F44" s="13">
        <v>0</v>
      </c>
    </row>
    <row r="45" spans="1:7" ht="49.5" hidden="1" customHeight="1">
      <c r="A45" s="14"/>
      <c r="B45" s="30"/>
      <c r="C45" s="16">
        <f t="shared" si="0"/>
        <v>0</v>
      </c>
      <c r="D45" s="17"/>
      <c r="E45" s="17">
        <v>0</v>
      </c>
      <c r="F45" s="17">
        <v>0</v>
      </c>
    </row>
    <row r="46" spans="1:7" ht="45" hidden="1" customHeight="1">
      <c r="A46" s="14"/>
      <c r="B46" s="30"/>
      <c r="C46" s="16"/>
      <c r="D46" s="17"/>
      <c r="E46" s="17">
        <v>0</v>
      </c>
      <c r="F46" s="17">
        <v>0</v>
      </c>
    </row>
    <row r="47" spans="1:7">
      <c r="A47" s="31">
        <v>18050000</v>
      </c>
      <c r="B47" s="32" t="s">
        <v>33</v>
      </c>
      <c r="C47" s="12">
        <f t="shared" si="0"/>
        <v>8886799</v>
      </c>
      <c r="D47" s="41">
        <f>D48+D49+D50</f>
        <v>8886799</v>
      </c>
      <c r="E47" s="13">
        <v>0</v>
      </c>
      <c r="F47" s="13">
        <v>0</v>
      </c>
    </row>
    <row r="48" spans="1:7">
      <c r="A48" s="33">
        <v>18050300</v>
      </c>
      <c r="B48" s="34" t="s">
        <v>34</v>
      </c>
      <c r="C48" s="16">
        <f t="shared" si="0"/>
        <v>132853</v>
      </c>
      <c r="D48" s="40">
        <v>132853</v>
      </c>
      <c r="E48" s="17">
        <v>0</v>
      </c>
      <c r="F48" s="17">
        <v>0</v>
      </c>
      <c r="G48" s="7"/>
    </row>
    <row r="49" spans="1:7">
      <c r="A49" s="33">
        <v>18050400</v>
      </c>
      <c r="B49" s="34" t="s">
        <v>35</v>
      </c>
      <c r="C49" s="16">
        <f t="shared" si="0"/>
        <v>1115572</v>
      </c>
      <c r="D49" s="40">
        <v>1115572</v>
      </c>
      <c r="E49" s="17">
        <v>0</v>
      </c>
      <c r="F49" s="17">
        <v>0</v>
      </c>
    </row>
    <row r="50" spans="1:7" ht="81.75" customHeight="1">
      <c r="A50" s="33">
        <v>18050500</v>
      </c>
      <c r="B50" s="34" t="s">
        <v>36</v>
      </c>
      <c r="C50" s="16">
        <f t="shared" si="0"/>
        <v>7638374</v>
      </c>
      <c r="D50" s="40">
        <v>7638374</v>
      </c>
      <c r="E50" s="17">
        <v>0</v>
      </c>
      <c r="F50" s="17">
        <v>0</v>
      </c>
    </row>
    <row r="51" spans="1:7">
      <c r="A51" s="31">
        <v>19000000</v>
      </c>
      <c r="B51" s="32" t="s">
        <v>37</v>
      </c>
      <c r="C51" s="12">
        <f t="shared" si="0"/>
        <v>45700</v>
      </c>
      <c r="D51" s="13">
        <v>0</v>
      </c>
      <c r="E51" s="13">
        <f>E52</f>
        <v>45700</v>
      </c>
      <c r="F51" s="13">
        <v>0</v>
      </c>
    </row>
    <row r="52" spans="1:7">
      <c r="A52" s="31">
        <v>19010000</v>
      </c>
      <c r="B52" s="32" t="s">
        <v>38</v>
      </c>
      <c r="C52" s="12">
        <f t="shared" si="0"/>
        <v>45700</v>
      </c>
      <c r="D52" s="13">
        <v>0</v>
      </c>
      <c r="E52" s="13">
        <f>E53</f>
        <v>45700</v>
      </c>
      <c r="F52" s="13">
        <v>0</v>
      </c>
    </row>
    <row r="53" spans="1:7" ht="69.75" customHeight="1">
      <c r="A53" s="33">
        <v>19010100</v>
      </c>
      <c r="B53" s="34" t="s">
        <v>39</v>
      </c>
      <c r="C53" s="16">
        <f t="shared" si="0"/>
        <v>45700</v>
      </c>
      <c r="D53" s="17">
        <v>0</v>
      </c>
      <c r="E53" s="17">
        <v>45700</v>
      </c>
      <c r="F53" s="17">
        <v>0</v>
      </c>
    </row>
    <row r="54" spans="1:7" ht="66.75" hidden="1" customHeight="1">
      <c r="A54" s="14">
        <v>19010200</v>
      </c>
      <c r="B54" s="30" t="s">
        <v>40</v>
      </c>
      <c r="C54" s="16">
        <f t="shared" si="0"/>
        <v>0</v>
      </c>
      <c r="D54" s="17">
        <v>0</v>
      </c>
      <c r="E54" s="17"/>
      <c r="F54" s="17">
        <v>0</v>
      </c>
    </row>
    <row r="55" spans="1:7" ht="96.75" hidden="1" customHeight="1">
      <c r="A55" s="14">
        <v>19010300</v>
      </c>
      <c r="B55" s="30" t="s">
        <v>41</v>
      </c>
      <c r="C55" s="16">
        <f t="shared" si="0"/>
        <v>0</v>
      </c>
      <c r="D55" s="17">
        <v>0</v>
      </c>
      <c r="E55" s="17"/>
      <c r="F55" s="17">
        <v>0</v>
      </c>
    </row>
    <row r="56" spans="1:7">
      <c r="A56" s="10">
        <v>20000000</v>
      </c>
      <c r="B56" s="32" t="s">
        <v>42</v>
      </c>
      <c r="C56" s="12">
        <f t="shared" si="0"/>
        <v>841683</v>
      </c>
      <c r="D56" s="13">
        <f>D57+D60</f>
        <v>54900</v>
      </c>
      <c r="E56" s="13">
        <f>E66</f>
        <v>786783</v>
      </c>
      <c r="F56" s="13">
        <v>0</v>
      </c>
      <c r="G56" s="38"/>
    </row>
    <row r="57" spans="1:7" ht="28.5">
      <c r="A57" s="10">
        <v>21000000</v>
      </c>
      <c r="B57" s="32" t="s">
        <v>43</v>
      </c>
      <c r="C57" s="12">
        <f t="shared" si="0"/>
        <v>10000</v>
      </c>
      <c r="D57" s="13">
        <f>D58</f>
        <v>10000</v>
      </c>
      <c r="E57" s="13">
        <v>0</v>
      </c>
      <c r="F57" s="13">
        <v>0</v>
      </c>
      <c r="G57" s="38"/>
    </row>
    <row r="58" spans="1:7">
      <c r="A58" s="10">
        <v>21080000</v>
      </c>
      <c r="B58" s="32" t="s">
        <v>44</v>
      </c>
      <c r="C58" s="12">
        <f t="shared" si="0"/>
        <v>10000</v>
      </c>
      <c r="D58" s="13">
        <f>D59</f>
        <v>10000</v>
      </c>
      <c r="E58" s="13">
        <v>0</v>
      </c>
      <c r="F58" s="13">
        <v>0</v>
      </c>
      <c r="G58" s="38"/>
    </row>
    <row r="59" spans="1:7">
      <c r="A59" s="14">
        <v>21081100</v>
      </c>
      <c r="B59" s="34" t="s">
        <v>45</v>
      </c>
      <c r="C59" s="16">
        <f t="shared" si="0"/>
        <v>10000</v>
      </c>
      <c r="D59" s="17">
        <v>10000</v>
      </c>
      <c r="E59" s="17">
        <v>0</v>
      </c>
      <c r="F59" s="17">
        <v>0</v>
      </c>
      <c r="G59" s="38"/>
    </row>
    <row r="60" spans="1:7" ht="42.75">
      <c r="A60" s="10">
        <v>22000000</v>
      </c>
      <c r="B60" s="32" t="s">
        <v>46</v>
      </c>
      <c r="C60" s="12">
        <f t="shared" si="0"/>
        <v>44900</v>
      </c>
      <c r="D60" s="13">
        <f>D61+D63</f>
        <v>44900</v>
      </c>
      <c r="E60" s="13">
        <v>0</v>
      </c>
      <c r="F60" s="13">
        <v>0</v>
      </c>
      <c r="G60" s="38"/>
    </row>
    <row r="61" spans="1:7" ht="28.5">
      <c r="A61" s="10">
        <v>22010000</v>
      </c>
      <c r="B61" s="32" t="s">
        <v>47</v>
      </c>
      <c r="C61" s="12">
        <f t="shared" si="0"/>
        <v>27700</v>
      </c>
      <c r="D61" s="13">
        <f>D62</f>
        <v>27700</v>
      </c>
      <c r="E61" s="13">
        <v>0</v>
      </c>
      <c r="F61" s="13">
        <v>0</v>
      </c>
      <c r="G61" s="38"/>
    </row>
    <row r="62" spans="1:7" ht="39.75" customHeight="1">
      <c r="A62" s="14">
        <v>22012500</v>
      </c>
      <c r="B62" s="34" t="s">
        <v>48</v>
      </c>
      <c r="C62" s="16">
        <f t="shared" si="0"/>
        <v>27700</v>
      </c>
      <c r="D62" s="17">
        <f>35000-7300</f>
        <v>27700</v>
      </c>
      <c r="E62" s="17">
        <v>0</v>
      </c>
      <c r="F62" s="17">
        <v>0</v>
      </c>
      <c r="G62" s="38"/>
    </row>
    <row r="63" spans="1:7">
      <c r="A63" s="31">
        <v>22090000</v>
      </c>
      <c r="B63" s="32" t="s">
        <v>49</v>
      </c>
      <c r="C63" s="12">
        <f t="shared" si="0"/>
        <v>17200</v>
      </c>
      <c r="D63" s="13">
        <f>D64+D65</f>
        <v>17200</v>
      </c>
      <c r="E63" s="13">
        <v>0</v>
      </c>
      <c r="F63" s="13">
        <v>0</v>
      </c>
      <c r="G63" s="38"/>
    </row>
    <row r="64" spans="1:7" ht="62.25" customHeight="1">
      <c r="A64" s="33">
        <v>22090100</v>
      </c>
      <c r="B64" s="34" t="s">
        <v>50</v>
      </c>
      <c r="C64" s="16">
        <f t="shared" si="0"/>
        <v>14200</v>
      </c>
      <c r="D64" s="17">
        <v>14200</v>
      </c>
      <c r="E64" s="17">
        <v>0</v>
      </c>
      <c r="F64" s="17">
        <v>0</v>
      </c>
      <c r="G64" s="38"/>
    </row>
    <row r="65" spans="1:7" ht="51" customHeight="1">
      <c r="A65" s="33">
        <v>22090400</v>
      </c>
      <c r="B65" s="34" t="s">
        <v>51</v>
      </c>
      <c r="C65" s="16">
        <f t="shared" si="0"/>
        <v>3000</v>
      </c>
      <c r="D65" s="17">
        <v>3000</v>
      </c>
      <c r="E65" s="17">
        <v>0</v>
      </c>
      <c r="F65" s="17">
        <v>0</v>
      </c>
      <c r="G65" s="38"/>
    </row>
    <row r="66" spans="1:7" ht="28.5" customHeight="1">
      <c r="A66" s="31">
        <v>25000000</v>
      </c>
      <c r="B66" s="32" t="s">
        <v>52</v>
      </c>
      <c r="C66" s="12">
        <f t="shared" si="0"/>
        <v>786783</v>
      </c>
      <c r="D66" s="13">
        <v>0</v>
      </c>
      <c r="E66" s="13">
        <f>E67</f>
        <v>786783</v>
      </c>
      <c r="F66" s="13">
        <v>0</v>
      </c>
    </row>
    <row r="67" spans="1:7" ht="54" customHeight="1">
      <c r="A67" s="31">
        <v>25010000</v>
      </c>
      <c r="B67" s="32" t="s">
        <v>53</v>
      </c>
      <c r="C67" s="12">
        <f t="shared" si="0"/>
        <v>786783</v>
      </c>
      <c r="D67" s="13">
        <v>0</v>
      </c>
      <c r="E67" s="13">
        <f>E69+E68</f>
        <v>786783</v>
      </c>
      <c r="F67" s="13">
        <v>0</v>
      </c>
    </row>
    <row r="68" spans="1:7" ht="42.75" customHeight="1">
      <c r="A68" s="33">
        <v>25010100</v>
      </c>
      <c r="B68" s="34" t="s">
        <v>54</v>
      </c>
      <c r="C68" s="16">
        <f t="shared" si="0"/>
        <v>786783</v>
      </c>
      <c r="D68" s="17">
        <v>0</v>
      </c>
      <c r="E68" s="17">
        <v>786783</v>
      </c>
      <c r="F68" s="17">
        <v>0</v>
      </c>
    </row>
    <row r="69" spans="1:7" ht="60" hidden="1">
      <c r="A69" s="14">
        <v>25010300</v>
      </c>
      <c r="B69" s="30" t="s">
        <v>55</v>
      </c>
      <c r="C69" s="16">
        <f t="shared" si="0"/>
        <v>0</v>
      </c>
      <c r="D69" s="17">
        <v>0</v>
      </c>
      <c r="E69" s="17">
        <v>0</v>
      </c>
      <c r="F69" s="17">
        <v>0</v>
      </c>
    </row>
    <row r="70" spans="1:7">
      <c r="A70" s="31">
        <v>50000000</v>
      </c>
      <c r="B70" s="32" t="s">
        <v>56</v>
      </c>
      <c r="C70" s="12">
        <f t="shared" si="0"/>
        <v>132800</v>
      </c>
      <c r="D70" s="13">
        <v>0</v>
      </c>
      <c r="E70" s="13">
        <f>E71</f>
        <v>132800</v>
      </c>
      <c r="F70" s="13">
        <v>0</v>
      </c>
    </row>
    <row r="71" spans="1:7" ht="68.25" customHeight="1">
      <c r="A71" s="33">
        <v>50110000</v>
      </c>
      <c r="B71" s="34" t="s">
        <v>57</v>
      </c>
      <c r="C71" s="16">
        <f t="shared" si="0"/>
        <v>132800</v>
      </c>
      <c r="D71" s="17">
        <v>0</v>
      </c>
      <c r="E71" s="17">
        <v>132800</v>
      </c>
      <c r="F71" s="17">
        <v>0</v>
      </c>
    </row>
    <row r="72" spans="1:7" ht="28.5">
      <c r="A72" s="18"/>
      <c r="B72" s="46" t="s">
        <v>58</v>
      </c>
      <c r="C72" s="12">
        <f>D72+E72</f>
        <v>34739383</v>
      </c>
      <c r="D72" s="12">
        <f>D70+D66+D56+D15</f>
        <v>33774100</v>
      </c>
      <c r="E72" s="12">
        <f>E15+E56+E70</f>
        <v>965283</v>
      </c>
      <c r="F72" s="12">
        <v>0</v>
      </c>
    </row>
    <row r="73" spans="1:7">
      <c r="A73" s="10">
        <v>40000000</v>
      </c>
      <c r="B73" s="11" t="s">
        <v>59</v>
      </c>
      <c r="C73" s="13">
        <f>C74</f>
        <v>22512761</v>
      </c>
      <c r="D73" s="13">
        <f>D74</f>
        <v>22549459</v>
      </c>
      <c r="E73" s="13">
        <v>0</v>
      </c>
      <c r="F73" s="13">
        <v>0</v>
      </c>
    </row>
    <row r="74" spans="1:7">
      <c r="A74" s="10">
        <v>41000000</v>
      </c>
      <c r="B74" s="11" t="s">
        <v>60</v>
      </c>
      <c r="C74" s="13">
        <f>C77+C79+C81+C75</f>
        <v>22512761</v>
      </c>
      <c r="D74" s="13">
        <f>D77+D79+D81+D75</f>
        <v>22549459</v>
      </c>
      <c r="E74" s="13">
        <v>0</v>
      </c>
      <c r="F74" s="13">
        <v>0</v>
      </c>
    </row>
    <row r="75" spans="1:7" ht="28.5">
      <c r="A75" s="10">
        <v>41020000</v>
      </c>
      <c r="B75" s="11" t="s">
        <v>84</v>
      </c>
      <c r="C75" s="13">
        <f>D75</f>
        <v>369200</v>
      </c>
      <c r="D75" s="13">
        <f>D76</f>
        <v>369200</v>
      </c>
      <c r="E75" s="13"/>
      <c r="F75" s="13"/>
    </row>
    <row r="76" spans="1:7">
      <c r="A76" s="14">
        <v>41020100</v>
      </c>
      <c r="B76" s="15" t="s">
        <v>85</v>
      </c>
      <c r="C76" s="17">
        <f>D76</f>
        <v>369200</v>
      </c>
      <c r="D76" s="17">
        <v>369200</v>
      </c>
      <c r="E76" s="13"/>
      <c r="F76" s="13"/>
    </row>
    <row r="77" spans="1:7" ht="28.5">
      <c r="A77" s="10">
        <v>41030000</v>
      </c>
      <c r="B77" s="11" t="s">
        <v>61</v>
      </c>
      <c r="C77" s="13">
        <f>C78</f>
        <v>20259200</v>
      </c>
      <c r="D77" s="13">
        <f>D78</f>
        <v>20259200</v>
      </c>
      <c r="E77" s="13">
        <v>0</v>
      </c>
      <c r="F77" s="13">
        <v>0</v>
      </c>
    </row>
    <row r="78" spans="1:7" ht="30">
      <c r="A78" s="14">
        <v>41033900</v>
      </c>
      <c r="B78" s="15" t="s">
        <v>62</v>
      </c>
      <c r="C78" s="12">
        <f>D78</f>
        <v>20259200</v>
      </c>
      <c r="D78" s="17">
        <v>20259200</v>
      </c>
      <c r="E78" s="17">
        <v>0</v>
      </c>
      <c r="F78" s="17">
        <v>0</v>
      </c>
    </row>
    <row r="79" spans="1:7" ht="28.5">
      <c r="A79" s="10">
        <v>41040000</v>
      </c>
      <c r="B79" s="11" t="s">
        <v>63</v>
      </c>
      <c r="C79" s="12">
        <f>D79</f>
        <v>999200</v>
      </c>
      <c r="D79" s="13">
        <v>999200</v>
      </c>
      <c r="E79" s="13">
        <v>0</v>
      </c>
      <c r="F79" s="13">
        <v>0</v>
      </c>
    </row>
    <row r="80" spans="1:7" ht="77.25" customHeight="1">
      <c r="A80" s="14">
        <v>41040200</v>
      </c>
      <c r="B80" s="15" t="s">
        <v>75</v>
      </c>
      <c r="C80" s="12">
        <f>D80</f>
        <v>999200</v>
      </c>
      <c r="D80" s="17">
        <v>999200</v>
      </c>
      <c r="E80" s="17">
        <v>0</v>
      </c>
      <c r="F80" s="17">
        <v>0</v>
      </c>
    </row>
    <row r="81" spans="1:6" ht="35.25" customHeight="1">
      <c r="A81" s="10">
        <v>41050000</v>
      </c>
      <c r="B81" s="11" t="s">
        <v>64</v>
      </c>
      <c r="C81" s="13">
        <f>C82+C83+C94</f>
        <v>885161</v>
      </c>
      <c r="D81" s="13">
        <f>D82+D83+D94</f>
        <v>921859</v>
      </c>
      <c r="E81" s="13">
        <v>0</v>
      </c>
      <c r="F81" s="13">
        <v>0</v>
      </c>
    </row>
    <row r="82" spans="1:6" ht="60">
      <c r="A82" s="14">
        <v>41051200</v>
      </c>
      <c r="B82" s="15" t="s">
        <v>65</v>
      </c>
      <c r="C82" s="17">
        <v>53098</v>
      </c>
      <c r="D82" s="17">
        <f>53098+36698</f>
        <v>89796</v>
      </c>
      <c r="E82" s="17"/>
      <c r="F82" s="17">
        <v>0</v>
      </c>
    </row>
    <row r="83" spans="1:6">
      <c r="A83" s="14">
        <v>41053900</v>
      </c>
      <c r="B83" s="15" t="s">
        <v>66</v>
      </c>
      <c r="C83" s="16">
        <f>C86+C87+C88+C89+C90+C92</f>
        <v>776263</v>
      </c>
      <c r="D83" s="17">
        <f>D86+D87+D88+D89+D90+D92</f>
        <v>776263</v>
      </c>
      <c r="E83" s="17">
        <v>0</v>
      </c>
      <c r="F83" s="17">
        <v>0</v>
      </c>
    </row>
    <row r="84" spans="1:6" ht="0.75" customHeight="1">
      <c r="A84" s="14"/>
      <c r="B84" s="20" t="s">
        <v>67</v>
      </c>
      <c r="C84" s="21"/>
      <c r="D84" s="22"/>
      <c r="E84" s="22">
        <v>0</v>
      </c>
      <c r="F84" s="22">
        <v>0</v>
      </c>
    </row>
    <row r="85" spans="1:6" hidden="1">
      <c r="A85" s="14"/>
      <c r="B85" s="23" t="s">
        <v>68</v>
      </c>
      <c r="C85" s="21"/>
      <c r="D85" s="22"/>
      <c r="E85" s="22">
        <v>0</v>
      </c>
      <c r="F85" s="22">
        <v>0</v>
      </c>
    </row>
    <row r="86" spans="1:6" ht="102" customHeight="1">
      <c r="A86" s="14"/>
      <c r="B86" s="23" t="s">
        <v>69</v>
      </c>
      <c r="C86" s="21">
        <v>2900</v>
      </c>
      <c r="D86" s="22">
        <v>2900</v>
      </c>
      <c r="E86" s="22">
        <v>0</v>
      </c>
      <c r="F86" s="22">
        <v>0</v>
      </c>
    </row>
    <row r="87" spans="1:6" ht="59.25" customHeight="1">
      <c r="A87" s="14"/>
      <c r="B87" s="24" t="s">
        <v>70</v>
      </c>
      <c r="C87" s="21">
        <v>2100</v>
      </c>
      <c r="D87" s="22">
        <v>2100</v>
      </c>
      <c r="E87" s="22">
        <v>0</v>
      </c>
      <c r="F87" s="22">
        <v>0</v>
      </c>
    </row>
    <row r="88" spans="1:6" ht="61.5" customHeight="1">
      <c r="A88" s="14"/>
      <c r="B88" s="23" t="s">
        <v>71</v>
      </c>
      <c r="C88" s="21">
        <v>3600</v>
      </c>
      <c r="D88" s="22">
        <v>3600</v>
      </c>
      <c r="E88" s="22">
        <v>0</v>
      </c>
      <c r="F88" s="22">
        <v>0</v>
      </c>
    </row>
    <row r="89" spans="1:6" ht="35.25" customHeight="1">
      <c r="A89" s="14"/>
      <c r="B89" s="39" t="s">
        <v>86</v>
      </c>
      <c r="C89" s="21">
        <v>2300</v>
      </c>
      <c r="D89" s="22">
        <v>2300</v>
      </c>
      <c r="E89" s="22">
        <v>0</v>
      </c>
      <c r="F89" s="22">
        <v>0</v>
      </c>
    </row>
    <row r="90" spans="1:6" ht="57" customHeight="1">
      <c r="A90" s="14"/>
      <c r="B90" s="20" t="s">
        <v>81</v>
      </c>
      <c r="C90" s="21">
        <v>765363</v>
      </c>
      <c r="D90" s="22">
        <v>765363</v>
      </c>
      <c r="E90" s="22">
        <v>0</v>
      </c>
      <c r="F90" s="22">
        <v>0</v>
      </c>
    </row>
    <row r="91" spans="1:6" ht="40.5" customHeight="1">
      <c r="A91" s="14"/>
      <c r="B91" s="15" t="s">
        <v>80</v>
      </c>
      <c r="C91" s="16">
        <v>765363</v>
      </c>
      <c r="D91" s="17">
        <v>765363</v>
      </c>
      <c r="E91" s="17"/>
      <c r="F91" s="17"/>
    </row>
    <row r="92" spans="1:6" ht="47.25" hidden="1" customHeight="1">
      <c r="A92" s="14"/>
      <c r="B92" s="15" t="s">
        <v>82</v>
      </c>
      <c r="C92" s="16">
        <f>120000-120000</f>
        <v>0</v>
      </c>
      <c r="D92" s="17">
        <f>120000-120000</f>
        <v>0</v>
      </c>
      <c r="E92" s="17"/>
      <c r="F92" s="17"/>
    </row>
    <row r="93" spans="1:6" ht="30" hidden="1">
      <c r="A93" s="14"/>
      <c r="B93" s="15" t="s">
        <v>83</v>
      </c>
      <c r="C93" s="16">
        <f>120000-120000</f>
        <v>0</v>
      </c>
      <c r="D93" s="17">
        <f>120000-120000</f>
        <v>0</v>
      </c>
      <c r="E93" s="17"/>
      <c r="F93" s="17"/>
    </row>
    <row r="94" spans="1:6" ht="75.75" customHeight="1">
      <c r="A94" s="14">
        <v>41055000</v>
      </c>
      <c r="B94" s="15" t="s">
        <v>76</v>
      </c>
      <c r="C94" s="16">
        <v>55800</v>
      </c>
      <c r="D94" s="17">
        <v>55800</v>
      </c>
      <c r="E94" s="17">
        <v>0</v>
      </c>
      <c r="F94" s="17">
        <v>0</v>
      </c>
    </row>
    <row r="95" spans="1:6">
      <c r="A95" s="25" t="s">
        <v>72</v>
      </c>
      <c r="B95" s="19" t="s">
        <v>73</v>
      </c>
      <c r="C95" s="12">
        <f>D95+E95</f>
        <v>57288842</v>
      </c>
      <c r="D95" s="12">
        <f>D72+D73</f>
        <v>56323559</v>
      </c>
      <c r="E95" s="12">
        <f>E72+E73</f>
        <v>965283</v>
      </c>
      <c r="F95" s="12">
        <v>0</v>
      </c>
    </row>
    <row r="96" spans="1:6">
      <c r="A96" s="26"/>
      <c r="B96" s="26"/>
      <c r="C96" s="27"/>
      <c r="D96" s="27"/>
      <c r="E96" s="26"/>
      <c r="F96" s="26"/>
    </row>
    <row r="97" spans="1:6">
      <c r="A97" s="26"/>
      <c r="B97" s="26"/>
      <c r="C97" s="26"/>
      <c r="D97" s="26"/>
      <c r="E97" s="26"/>
      <c r="F97" s="26"/>
    </row>
    <row r="98" spans="1:6">
      <c r="A98" s="26"/>
      <c r="B98" s="28" t="s">
        <v>74</v>
      </c>
      <c r="C98" s="26"/>
      <c r="D98" s="26"/>
      <c r="E98" s="28" t="s">
        <v>77</v>
      </c>
      <c r="F98" s="26"/>
    </row>
    <row r="99" spans="1:6">
      <c r="A99" s="26"/>
      <c r="B99" s="26"/>
      <c r="C99" s="26"/>
      <c r="D99" s="26"/>
      <c r="E99" s="26"/>
      <c r="F99" s="26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2021-03-23T07:10:20Z</dcterms:modified>
</cp:coreProperties>
</file>