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1" i="1" l="1"/>
  <c r="E90" i="1"/>
  <c r="P90" i="1" s="1"/>
  <c r="G81" i="1"/>
  <c r="F81" i="1"/>
  <c r="G75" i="1"/>
  <c r="F75" i="1"/>
  <c r="G74" i="1"/>
  <c r="F74" i="1"/>
  <c r="O76" i="1" l="1"/>
  <c r="K76" i="1"/>
  <c r="O52" i="1"/>
  <c r="K52" i="1" l="1"/>
  <c r="O77" i="1"/>
  <c r="K77" i="1"/>
  <c r="F58" i="1" l="1"/>
  <c r="F18" i="1" l="1"/>
  <c r="F71" i="1"/>
  <c r="G105" i="1"/>
  <c r="F105" i="1"/>
  <c r="G102" i="1"/>
  <c r="F102" i="1"/>
  <c r="F40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M55" i="1"/>
  <c r="N55" i="1"/>
  <c r="O55" i="1"/>
  <c r="K55" i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H55" i="1"/>
  <c r="G55" i="1"/>
  <c r="J56" i="1"/>
  <c r="E56" i="1"/>
  <c r="F19" i="1"/>
  <c r="G83" i="1"/>
  <c r="F83" i="1"/>
  <c r="O58" i="1"/>
  <c r="K58" i="1"/>
  <c r="F63" i="1"/>
  <c r="P56" i="1" l="1"/>
  <c r="F55" i="1"/>
  <c r="F88" i="1" l="1"/>
  <c r="F89" i="1"/>
  <c r="F86" i="1"/>
  <c r="F87" i="1"/>
  <c r="G22" i="1" l="1"/>
  <c r="F22" i="1"/>
  <c r="G71" i="1" l="1"/>
  <c r="F72" i="1"/>
  <c r="H20" i="1" l="1"/>
  <c r="F20" i="1"/>
  <c r="F99" i="1"/>
  <c r="F82" i="1"/>
  <c r="O51" i="1"/>
  <c r="K51" i="1"/>
  <c r="E73" i="1"/>
  <c r="J73" i="1"/>
  <c r="H71" i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N58" i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J67" i="1"/>
  <c r="E67" i="1"/>
  <c r="K66" i="1"/>
  <c r="F66" i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5" i="1" s="1"/>
  <c r="P85" i="1" s="1"/>
  <c r="E84" i="1"/>
  <c r="P84" i="1" s="1"/>
  <c r="P67" i="1" l="1"/>
  <c r="P83" i="1"/>
  <c r="F80" i="1" l="1"/>
  <c r="G80" i="1"/>
  <c r="H80" i="1"/>
  <c r="I80" i="1"/>
  <c r="K80" i="1"/>
  <c r="L80" i="1"/>
  <c r="M80" i="1"/>
  <c r="N80" i="1"/>
  <c r="O80" i="1"/>
  <c r="J82" i="1"/>
  <c r="E82" i="1"/>
  <c r="J81" i="1" l="1"/>
  <c r="J80" i="1" s="1"/>
  <c r="E80" i="1"/>
  <c r="E110" i="1" s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/>
  <c r="J55" i="1" l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P57" i="1"/>
  <c r="J54" i="1"/>
  <c r="J110" i="1" s="1"/>
  <c r="L110" i="1"/>
  <c r="P54" i="1" l="1"/>
  <c r="P110" i="1" s="1"/>
</calcChain>
</file>

<file path=xl/sharedStrings.xml><?xml version="1.0" encoding="utf-8"?>
<sst xmlns="http://schemas.openxmlformats.org/spreadsheetml/2006/main" count="300" uniqueCount="218">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</sst>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abSelected="1" topLeftCell="A94" workbookViewId="0">
      <selection activeCell="D91" sqref="D91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6" t="s">
        <v>161</v>
      </c>
      <c r="N4" s="66"/>
      <c r="O4" s="66"/>
      <c r="P4" s="66"/>
    </row>
    <row r="5" spans="1:16" x14ac:dyDescent="0.25">
      <c r="M5" s="60" t="s">
        <v>214</v>
      </c>
    </row>
    <row r="6" spans="1:16" x14ac:dyDescent="0.25">
      <c r="A6" s="67" t="s">
        <v>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x14ac:dyDescent="0.25">
      <c r="A7" s="67" t="s">
        <v>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6" x14ac:dyDescent="0.25">
      <c r="A8" s="32">
        <v>14555000000</v>
      </c>
      <c r="B8" s="1"/>
      <c r="C8" s="1"/>
      <c r="D8" s="1"/>
      <c r="E8" s="1"/>
      <c r="F8" s="1"/>
      <c r="G8" s="69">
        <v>14555000000</v>
      </c>
      <c r="H8" s="69"/>
      <c r="I8" s="69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1" t="s">
        <v>3</v>
      </c>
      <c r="H9" s="71"/>
      <c r="I9" s="71"/>
      <c r="P9" s="3" t="s">
        <v>4</v>
      </c>
    </row>
    <row r="10" spans="1:16" x14ac:dyDescent="0.25">
      <c r="A10" s="72" t="s">
        <v>5</v>
      </c>
      <c r="B10" s="72" t="s">
        <v>6</v>
      </c>
      <c r="C10" s="72" t="s">
        <v>7</v>
      </c>
      <c r="D10" s="70" t="s">
        <v>8</v>
      </c>
      <c r="E10" s="70" t="s">
        <v>9</v>
      </c>
      <c r="F10" s="70"/>
      <c r="G10" s="70"/>
      <c r="H10" s="70"/>
      <c r="I10" s="70"/>
      <c r="J10" s="70" t="s">
        <v>10</v>
      </c>
      <c r="K10" s="70"/>
      <c r="L10" s="70"/>
      <c r="M10" s="70"/>
      <c r="N10" s="70"/>
      <c r="O10" s="70"/>
      <c r="P10" s="73" t="s">
        <v>11</v>
      </c>
    </row>
    <row r="11" spans="1:16" x14ac:dyDescent="0.25">
      <c r="A11" s="70"/>
      <c r="B11" s="70"/>
      <c r="C11" s="70"/>
      <c r="D11" s="70"/>
      <c r="E11" s="73" t="s">
        <v>12</v>
      </c>
      <c r="F11" s="70" t="s">
        <v>13</v>
      </c>
      <c r="G11" s="70" t="s">
        <v>14</v>
      </c>
      <c r="H11" s="70"/>
      <c r="I11" s="70" t="s">
        <v>15</v>
      </c>
      <c r="J11" s="73" t="s">
        <v>12</v>
      </c>
      <c r="K11" s="70" t="s">
        <v>16</v>
      </c>
      <c r="L11" s="70" t="s">
        <v>13</v>
      </c>
      <c r="M11" s="70" t="s">
        <v>14</v>
      </c>
      <c r="N11" s="70"/>
      <c r="O11" s="70" t="s">
        <v>15</v>
      </c>
      <c r="P11" s="70"/>
    </row>
    <row r="12" spans="1:16" x14ac:dyDescent="0.25">
      <c r="A12" s="70"/>
      <c r="B12" s="70"/>
      <c r="C12" s="70"/>
      <c r="D12" s="70"/>
      <c r="E12" s="70"/>
      <c r="F12" s="70"/>
      <c r="G12" s="70" t="s">
        <v>17</v>
      </c>
      <c r="H12" s="70" t="s">
        <v>18</v>
      </c>
      <c r="I12" s="70"/>
      <c r="J12" s="70"/>
      <c r="K12" s="70"/>
      <c r="L12" s="70"/>
      <c r="M12" s="70" t="s">
        <v>17</v>
      </c>
      <c r="N12" s="70" t="s">
        <v>18</v>
      </c>
      <c r="O12" s="70"/>
      <c r="P12" s="70"/>
    </row>
    <row r="13" spans="1:16" ht="24.75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15745658</v>
      </c>
      <c r="F15" s="9">
        <f t="shared" ref="F15:O15" si="0">F16</f>
        <v>15745658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20107509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15745658</v>
      </c>
      <c r="F16" s="9">
        <f>F17+F20+F21+F22+F23+F25+F27+F28+F30+F31+F34+F35+F37+F38+F39+F40+F41+F42+F44+F45+F46+F47+F18+F43+F19+F52+F51+F53</f>
        <v>15745658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20107509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194200</v>
      </c>
      <c r="F40" s="39">
        <f>200000-40000-147100+3200+16600+30000+120000+50000-38500</f>
        <v>194200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879348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12437174</v>
      </c>
      <c r="K54" s="9">
        <f t="shared" si="6"/>
        <v>11650391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11650391</v>
      </c>
      <c r="P54" s="9">
        <f>E54+J54</f>
        <v>50078286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12437174</v>
      </c>
      <c r="K55" s="9">
        <f>K57+K58+K69+K70+K71+K74+K75+K68+K66+K67+K79+K64+K76+K77+K65+K63+K56+K78</f>
        <v>11650391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11650391</v>
      </c>
      <c r="P55" s="9">
        <f>E55+J55</f>
        <v>50078286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2505511</v>
      </c>
      <c r="K76" s="24">
        <f>900000+1605511</f>
        <v>2505511</v>
      </c>
      <c r="L76" s="24"/>
      <c r="M76" s="24"/>
      <c r="N76" s="24"/>
      <c r="O76" s="24">
        <f>900000+1605511</f>
        <v>2505511</v>
      </c>
      <c r="P76" s="23">
        <f t="shared" si="10"/>
        <v>2505511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G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74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58942378</v>
      </c>
      <c r="F110" s="9">
        <f>F103+F54+F15+F100+F80</f>
        <v>58028314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16807625</v>
      </c>
      <c r="K110" s="9">
        <f>K103+K54+K15+K100+K80</f>
        <v>15157194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15842342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2021-12-06T13:43:55Z</dcterms:modified>
</cp:coreProperties>
</file>