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4" i="1" l="1"/>
  <c r="H14" i="1"/>
  <c r="I13" i="1" l="1"/>
  <c r="I19" i="1"/>
  <c r="I12" i="1" l="1"/>
  <c r="I30" i="1" s="1"/>
</calcChain>
</file>

<file path=xl/sharedStrings.xml><?xml version="1.0" encoding="utf-8"?>
<sst xmlns="http://schemas.openxmlformats.org/spreadsheetml/2006/main" count="71" uniqueCount="52">
  <si>
    <t>( код бюджету)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</si>
  <si>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</si>
  <si>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</si>
  <si>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</si>
  <si>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 xml:space="preserve">Найменування головного розпорядника коштів місцевого бюджету / відповідального виконавця, найменування  згідно з Типовою програмною класифікацією видатків та кредитування місцевих бюджетів
</t>
  </si>
  <si>
    <t>0100000</t>
  </si>
  <si>
    <t>Х</t>
  </si>
  <si>
    <t>0110000</t>
  </si>
  <si>
    <t>0443</t>
  </si>
  <si>
    <t>УСЬОГО</t>
  </si>
  <si>
    <t>Сільський голова</t>
  </si>
  <si>
    <t>Олександр ЗУБКО</t>
  </si>
  <si>
    <t>Додаток 6  до  рішенняСинюхино-Брідської сільської ради</t>
  </si>
  <si>
    <t>Синюхино-Брідська сільська рада</t>
  </si>
  <si>
    <t>0610000</t>
  </si>
  <si>
    <t>Орган з питань освіти і науки</t>
  </si>
  <si>
    <t>0117310</t>
  </si>
  <si>
    <t>Будівництво об'єктів житлово-комунального господарства</t>
  </si>
  <si>
    <t>2022р</t>
  </si>
  <si>
    <t>0617321</t>
  </si>
  <si>
    <t>'Будівництво1 освітніх установ та закладів</t>
  </si>
  <si>
    <t>0117390</t>
  </si>
  <si>
    <t>0190</t>
  </si>
  <si>
    <t>''Розвиток мережі центрів надання адміністративних послуг</t>
  </si>
  <si>
    <t>Співфінансування "Нове будівництво воодопровідної мережі в селі Тарасівка Первомайського району Миколаївської області",Співфінансування "Нове будівництво воодопровідної мережі в селі Довга Пристань Первомайського району Миколаївської області",Співфінансування "Нове будівництво воодопровідної мережі в селі Мічуріне Первомайського району Миколаївської області", "Капітальний ремот воодопровідної мережі в селі Бандурка Первомайського району Миколаївської області"</t>
  </si>
  <si>
    <t>Роботи з розроблення проектно-кошторисної документації по об’єкту: «Нове будівництво Синюхинобрідського ЗЗСО І-ІІІ ступенів на 300 місць з благоустрієм території по вул. Шкільна, 13 А в с. Синюхин Брід Первомайського району Миколаївської області»</t>
  </si>
  <si>
    <t>"Про   внесення змін до бюджету Синюхино-Брідської  сільської  територіальної громади на 2022 р"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</si>
  <si>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</si>
  <si>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</si>
  <si>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</si>
  <si>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</si>
  <si>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2022 році, гривень</t>
  </si>
  <si>
    <t>Очікуваний рівень готовності проекту на кінець 2022 року, %</t>
  </si>
  <si>
    <t>7390</t>
  </si>
  <si>
    <t>'Розвиток мережі центрів надання адміністративних послуг</t>
  </si>
  <si>
    <t>2021-2022</t>
  </si>
  <si>
    <t>3000000</t>
  </si>
  <si>
    <t>0617363</t>
  </si>
  <si>
    <t>Виконання інвестиційних проектів в рамках здійснення заходів щодо соціально-економічного розвитку окремих територій</t>
  </si>
  <si>
    <t>0490</t>
  </si>
  <si>
    <t>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</t>
  </si>
  <si>
    <t>Реалізація інших заходів щодо соціально-економічного розвитку територій</t>
  </si>
  <si>
    <t>0617370</t>
  </si>
  <si>
    <t>200000</t>
  </si>
  <si>
    <t xml:space="preserve">Будівництво1 інших об'єктів комунальної власності
</t>
  </si>
  <si>
    <t>0117330</t>
  </si>
  <si>
    <t>співфінансування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</si>
  <si>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співфінансування "Розбудова центру надання адміністративних послуг у Синюхино-Брідській територіальній громаді Первомайського району Миколаївської області шляхом його оснащення та придбання меблів»</t>
  </si>
  <si>
    <t xml:space="preserve">ОБСЯГИ
капітальних вкладень бюджету у розрізі інвестиційних проектів
у 2022 році
</t>
  </si>
  <si>
    <t>від    10.02.2022  № 8</t>
  </si>
  <si>
    <t>роботи з розробки проектно – кошторисної документації по об’єкту: 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області. Коригування проекту.»</t>
  </si>
  <si>
    <t>корегування проектно кошторисної документації "Реконструкція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області. Корегування проекту"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</si>
</sst>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>
      <alignment vertical="top"/>
    </xf>
  </cellStyleXfs>
  <cellXfs count="74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6" fillId="0" borderId="1" xfId="0" applyNumberFormat="1" applyFont="1" applyFill="1" applyBorder="1" applyAlignment="1" applyProtection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 vertical="top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7" fillId="2" borderId="2" xfId="0" applyNumberFormat="1" applyFont="1" applyFill="1" applyBorder="1" applyAlignment="1" applyProtection="1">
      <alignment horizontal="center" vertical="center" wrapText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 applyProtection="1">
      <alignment horizontal="center" vertical="center" wrapText="1"/>
    </xf>
    <xf numFmtId="4" fontId="7" fillId="2" borderId="2" xfId="0" applyNumberFormat="1" applyFont="1" applyFill="1" applyBorder="1" applyAlignment="1" applyProtection="1">
      <alignment horizontal="center" vertical="center" wrapText="1"/>
    </xf>
    <xf numFmtId="49" fontId="4" fillId="2" borderId="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left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0" fontId="8" fillId="0" borderId="3" xfId="0" quotePrefix="1" applyFont="1" applyBorder="1" applyAlignment="1">
      <alignment horizontal="center" vertical="center" wrapText="1"/>
    </xf>
    <xf numFmtId="2" fontId="8" fillId="0" borderId="3" xfId="0" quotePrefix="1" applyNumberFormat="1" applyFont="1" applyBorder="1" applyAlignment="1">
      <alignment horizontal="center" vertical="center" wrapText="1"/>
    </xf>
    <xf numFmtId="2" fontId="8" fillId="0" borderId="3" xfId="0" quotePrefix="1" applyNumberFormat="1" applyFont="1" applyBorder="1" applyAlignment="1">
      <alignment vertical="center" wrapText="1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9" fillId="0" borderId="3" xfId="0" quotePrefix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horizontal="left" vertical="center" wrapText="1"/>
    </xf>
    <xf numFmtId="164" fontId="1" fillId="0" borderId="3" xfId="1" applyNumberFormat="1" applyFont="1" applyBorder="1" applyAlignment="1">
      <alignment horizontal="center" vertical="center"/>
    </xf>
    <xf numFmtId="9" fontId="1" fillId="0" borderId="3" xfId="1" applyNumberFormat="1" applyFont="1" applyBorder="1" applyAlignment="1">
      <alignment horizontal="center" vertical="center"/>
    </xf>
    <xf numFmtId="4" fontId="1" fillId="0" borderId="3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3" xfId="0" quotePrefix="1" applyNumberFormat="1" applyFont="1" applyBorder="1" applyAlignment="1">
      <alignment vertical="center" wrapText="1"/>
    </xf>
    <xf numFmtId="164" fontId="11" fillId="0" borderId="3" xfId="1" applyNumberFormat="1" applyFont="1" applyBorder="1" applyAlignment="1">
      <alignment horizontal="left" vertical="center" wrapText="1"/>
    </xf>
    <xf numFmtId="4" fontId="9" fillId="0" borderId="3" xfId="0" quotePrefix="1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vertical="center" wrapText="1"/>
    </xf>
    <xf numFmtId="4" fontId="12" fillId="0" borderId="3" xfId="0" quotePrefix="1" applyNumberFormat="1" applyFont="1" applyBorder="1" applyAlignment="1">
      <alignment vertical="center" wrapTex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9" fontId="14" fillId="0" borderId="3" xfId="1" applyNumberFormat="1" applyFont="1" applyBorder="1" applyAlignment="1">
      <alignment horizontal="center" vertical="center"/>
    </xf>
    <xf numFmtId="4" fontId="11" fillId="0" borderId="3" xfId="1" applyNumberFormat="1" applyFont="1" applyBorder="1" applyAlignment="1">
      <alignment horizontal="center" vertical="center"/>
    </xf>
    <xf numFmtId="164" fontId="15" fillId="0" borderId="3" xfId="1" applyNumberFormat="1" applyFont="1" applyBorder="1" applyAlignment="1">
      <alignment horizontal="left" vertical="center" wrapText="1"/>
    </xf>
    <xf numFmtId="49" fontId="8" fillId="0" borderId="3" xfId="0" quotePrefix="1" applyNumberFormat="1" applyFont="1" applyBorder="1" applyAlignment="1">
      <alignment horizontal="center" vertical="center" wrapText="1"/>
    </xf>
    <xf numFmtId="4" fontId="8" fillId="0" borderId="3" xfId="0" quotePrefix="1" applyNumberFormat="1" applyFont="1" applyBorder="1" applyAlignment="1">
      <alignment horizontal="center" vertical="center" wrapText="1"/>
    </xf>
    <xf numFmtId="164" fontId="5" fillId="0" borderId="3" xfId="1" applyNumberFormat="1" applyFont="1" applyBorder="1" applyAlignment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7" fillId="2" borderId="3" xfId="0" applyNumberFormat="1" applyFont="1" applyFill="1" applyBorder="1" applyAlignment="1" applyProtection="1">
      <alignment horizontal="left" vertical="center" wrapText="1"/>
    </xf>
    <xf numFmtId="9" fontId="7" fillId="0" borderId="3" xfId="1" applyNumberFormat="1" applyFont="1" applyBorder="1" applyAlignment="1">
      <alignment horizontal="center" vertical="center"/>
    </xf>
    <xf numFmtId="4" fontId="7" fillId="0" borderId="3" xfId="0" applyNumberFormat="1" applyFont="1" applyFill="1" applyBorder="1" applyAlignment="1" applyProtection="1">
      <alignment horizontal="center" vertical="center" wrapText="1"/>
    </xf>
    <xf numFmtId="0" fontId="17" fillId="0" borderId="0" xfId="0" applyFont="1"/>
    <xf numFmtId="0" fontId="18" fillId="0" borderId="0" xfId="0" applyFont="1"/>
    <xf numFmtId="0" fontId="4" fillId="0" borderId="3" xfId="0" quotePrefix="1" applyFont="1" applyBorder="1" applyAlignment="1">
      <alignment horizontal="center" vertical="center" wrapText="1"/>
    </xf>
    <xf numFmtId="2" fontId="4" fillId="0" borderId="3" xfId="0" quotePrefix="1" applyNumberFormat="1" applyFont="1" applyBorder="1" applyAlignment="1">
      <alignment horizontal="center" vertical="center" wrapText="1"/>
    </xf>
    <xf numFmtId="2" fontId="4" fillId="0" borderId="3" xfId="0" quotePrefix="1" applyNumberFormat="1" applyFont="1" applyBorder="1" applyAlignment="1">
      <alignment vertical="center" wrapText="1"/>
    </xf>
    <xf numFmtId="164" fontId="1" fillId="2" borderId="3" xfId="1" applyNumberFormat="1" applyFont="1" applyFill="1" applyBorder="1" applyAlignment="1">
      <alignment horizontal="left" vertical="center" wrapText="1"/>
    </xf>
    <xf numFmtId="0" fontId="1" fillId="2" borderId="2" xfId="0" applyNumberFormat="1" applyFont="1" applyFill="1" applyBorder="1" applyAlignment="1" applyProtection="1">
      <alignment horizontal="left" vertical="center" wrapText="1"/>
    </xf>
    <xf numFmtId="49" fontId="4" fillId="0" borderId="3" xfId="1" applyNumberFormat="1" applyFont="1" applyBorder="1" applyAlignment="1">
      <alignment horizontal="center" vertical="center"/>
    </xf>
    <xf numFmtId="49" fontId="19" fillId="0" borderId="3" xfId="1" applyNumberFormat="1" applyFont="1" applyBorder="1" applyAlignment="1">
      <alignment horizontal="center" vertical="center"/>
    </xf>
    <xf numFmtId="4" fontId="19" fillId="0" borderId="3" xfId="1" applyNumberFormat="1" applyFont="1" applyBorder="1" applyAlignment="1">
      <alignment horizontal="center" vertical="center"/>
    </xf>
    <xf numFmtId="49" fontId="4" fillId="0" borderId="3" xfId="0" quotePrefix="1" applyNumberFormat="1" applyFont="1" applyBorder="1" applyAlignment="1">
      <alignment horizontal="center" vertical="center" wrapText="1"/>
    </xf>
    <xf numFmtId="4" fontId="4" fillId="0" borderId="3" xfId="0" quotePrefix="1" applyNumberFormat="1" applyFont="1" applyBorder="1" applyAlignment="1">
      <alignment vertical="center" wrapText="1"/>
    </xf>
    <xf numFmtId="49" fontId="1" fillId="0" borderId="3" xfId="1" applyNumberFormat="1" applyFont="1" applyBorder="1" applyAlignment="1">
      <alignment horizontal="center" vertical="center"/>
    </xf>
    <xf numFmtId="4" fontId="1" fillId="2" borderId="3" xfId="1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16" fillId="2" borderId="4" xfId="0" applyNumberFormat="1" applyFont="1" applyFill="1" applyBorder="1" applyAlignment="1" applyProtection="1">
      <alignment horizontal="left" vertical="center" wrapText="1"/>
    </xf>
    <xf numFmtId="0" fontId="2" fillId="2" borderId="4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2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3"/>
  <sheetViews>
    <sheetView tabSelected="1" topLeftCell="A22" workbookViewId="0">
      <selection activeCell="E16" sqref="E16"/>
    </sheetView>
  </sheetViews>
  <sheetFormatPr defaultRowHeight="15" x14ac:dyDescent="0.25"/>
  <cols>
    <col min="1" max="1" width="18" customWidth="1"/>
    <col min="2" max="2" width="10.85546875" customWidth="1"/>
    <col min="3" max="3" width="12" customWidth="1"/>
    <col min="4" max="4" width="22.28515625" customWidth="1"/>
    <col min="5" max="5" width="20.5703125" customWidth="1"/>
    <col min="6" max="6" width="11.7109375" customWidth="1"/>
    <col min="7" max="7" width="11.85546875" customWidth="1"/>
    <col min="8" max="8" width="12" customWidth="1"/>
    <col min="9" max="9" width="13.42578125" customWidth="1"/>
    <col min="10" max="10" width="8.7109375" customWidth="1"/>
  </cols>
  <sheetData>
    <row r="2" spans="1:10" x14ac:dyDescent="0.25">
      <c r="A2" s="1"/>
      <c r="B2" s="1"/>
      <c r="C2" s="2"/>
      <c r="D2" s="1"/>
      <c r="E2" s="1"/>
      <c r="F2" s="1"/>
      <c r="G2" s="69" t="s">
        <v>12</v>
      </c>
      <c r="H2" s="69"/>
      <c r="I2" s="69"/>
      <c r="J2" s="69"/>
    </row>
    <row r="3" spans="1:10" ht="32.25" customHeight="1" x14ac:dyDescent="0.25">
      <c r="A3" s="1"/>
      <c r="B3" s="1"/>
      <c r="C3" s="2"/>
      <c r="D3" s="1"/>
      <c r="E3" s="1"/>
      <c r="F3" s="1"/>
      <c r="G3" s="69" t="s">
        <v>26</v>
      </c>
      <c r="H3" s="69"/>
      <c r="I3" s="69"/>
      <c r="J3" s="69"/>
    </row>
    <row r="4" spans="1:10" x14ac:dyDescent="0.25">
      <c r="A4" s="1"/>
      <c r="B4" s="1"/>
      <c r="C4" s="2"/>
      <c r="D4" s="1"/>
      <c r="E4" s="1"/>
      <c r="F4" s="1"/>
      <c r="G4" s="70" t="s">
        <v>49</v>
      </c>
      <c r="H4" s="70"/>
      <c r="I4" s="70"/>
      <c r="J4" s="3"/>
    </row>
    <row r="5" spans="1:10" ht="15.75" x14ac:dyDescent="0.25">
      <c r="A5" s="1"/>
      <c r="B5" s="1"/>
      <c r="C5" s="2"/>
      <c r="D5" s="1"/>
      <c r="E5" s="1"/>
      <c r="F5" s="1"/>
      <c r="G5" s="4"/>
      <c r="H5" s="4"/>
      <c r="I5" s="4"/>
      <c r="J5" s="4"/>
    </row>
    <row r="6" spans="1:10" ht="40.5" customHeight="1" x14ac:dyDescent="0.25">
      <c r="A6" s="71" t="s">
        <v>48</v>
      </c>
      <c r="B6" s="71"/>
      <c r="C6" s="71"/>
      <c r="D6" s="71"/>
      <c r="E6" s="71"/>
      <c r="F6" s="71"/>
      <c r="G6" s="71"/>
      <c r="H6" s="71"/>
      <c r="I6" s="71"/>
      <c r="J6" s="71"/>
    </row>
    <row r="7" spans="1:10" ht="18.75" x14ac:dyDescent="0.25">
      <c r="A7" s="72"/>
      <c r="B7" s="72"/>
      <c r="C7" s="5"/>
      <c r="D7" s="5"/>
      <c r="E7" s="73">
        <v>14555000000</v>
      </c>
      <c r="F7" s="73"/>
      <c r="G7" s="5"/>
      <c r="H7" s="5"/>
      <c r="I7" s="5"/>
      <c r="J7" s="5"/>
    </row>
    <row r="8" spans="1:10" ht="18.75" x14ac:dyDescent="0.25">
      <c r="A8" s="66"/>
      <c r="B8" s="66"/>
      <c r="C8" s="5"/>
      <c r="D8" s="5"/>
      <c r="E8" s="66" t="s">
        <v>0</v>
      </c>
      <c r="F8" s="66"/>
      <c r="G8" s="5"/>
      <c r="H8" s="5"/>
      <c r="I8" s="5"/>
      <c r="J8" s="5"/>
    </row>
    <row r="9" spans="1:10" ht="18.75" x14ac:dyDescent="0.3">
      <c r="A9" s="6"/>
      <c r="B9" s="7"/>
      <c r="C9" s="7"/>
      <c r="D9" s="7"/>
      <c r="E9" s="8"/>
      <c r="F9" s="8"/>
      <c r="G9" s="8"/>
      <c r="H9" s="8"/>
      <c r="I9" s="8"/>
      <c r="J9" s="9"/>
    </row>
    <row r="10" spans="1:10" ht="104.25" customHeight="1" x14ac:dyDescent="0.25">
      <c r="A10" s="10" t="s">
        <v>1</v>
      </c>
      <c r="B10" s="10" t="s">
        <v>2</v>
      </c>
      <c r="C10" s="10" t="s">
        <v>3</v>
      </c>
      <c r="D10" s="11" t="s">
        <v>4</v>
      </c>
      <c r="E10" s="12" t="s">
        <v>27</v>
      </c>
      <c r="F10" s="12" t="s">
        <v>28</v>
      </c>
      <c r="G10" s="12" t="s">
        <v>29</v>
      </c>
      <c r="H10" s="12" t="s">
        <v>30</v>
      </c>
      <c r="I10" s="12" t="s">
        <v>31</v>
      </c>
      <c r="J10" s="12" t="s">
        <v>32</v>
      </c>
    </row>
    <row r="11" spans="1:10" x14ac:dyDescent="0.2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</row>
    <row r="12" spans="1:10" ht="39" customHeight="1" x14ac:dyDescent="0.25">
      <c r="A12" s="13" t="s">
        <v>5</v>
      </c>
      <c r="B12" s="14"/>
      <c r="C12" s="14"/>
      <c r="D12" s="14" t="s">
        <v>13</v>
      </c>
      <c r="E12" s="14"/>
      <c r="F12" s="15" t="s">
        <v>6</v>
      </c>
      <c r="G12" s="15" t="s">
        <v>6</v>
      </c>
      <c r="H12" s="16"/>
      <c r="I12" s="17">
        <f>I13</f>
        <v>1556491</v>
      </c>
      <c r="J12" s="14"/>
    </row>
    <row r="13" spans="1:10" ht="30" customHeight="1" x14ac:dyDescent="0.25">
      <c r="A13" s="13" t="s">
        <v>7</v>
      </c>
      <c r="B13" s="14"/>
      <c r="C13" s="14"/>
      <c r="D13" s="14" t="s">
        <v>13</v>
      </c>
      <c r="E13" s="14"/>
      <c r="F13" s="15" t="s">
        <v>6</v>
      </c>
      <c r="G13" s="15" t="s">
        <v>6</v>
      </c>
      <c r="H13" s="14"/>
      <c r="I13" s="17">
        <f>I14+I17+I15+I16</f>
        <v>1556491</v>
      </c>
      <c r="J13" s="14"/>
    </row>
    <row r="14" spans="1:10" ht="127.5" customHeight="1" x14ac:dyDescent="0.25">
      <c r="A14" s="18" t="s">
        <v>21</v>
      </c>
      <c r="B14" s="18" t="s">
        <v>33</v>
      </c>
      <c r="C14" s="18" t="s">
        <v>22</v>
      </c>
      <c r="D14" s="19" t="s">
        <v>23</v>
      </c>
      <c r="E14" s="58" t="s">
        <v>46</v>
      </c>
      <c r="F14" s="10" t="s">
        <v>35</v>
      </c>
      <c r="G14" s="10">
        <v>2472900</v>
      </c>
      <c r="H14" s="10">
        <f>370935+300000</f>
        <v>670935</v>
      </c>
      <c r="I14" s="21">
        <f>361935+9000+300000</f>
        <v>670935</v>
      </c>
      <c r="J14" s="20">
        <v>100</v>
      </c>
    </row>
    <row r="15" spans="1:10" ht="122.25" customHeight="1" x14ac:dyDescent="0.25">
      <c r="A15" s="45" t="s">
        <v>21</v>
      </c>
      <c r="B15" s="22">
        <v>7390</v>
      </c>
      <c r="C15" s="45" t="s">
        <v>22</v>
      </c>
      <c r="D15" s="56" t="s">
        <v>34</v>
      </c>
      <c r="E15" s="44" t="s">
        <v>47</v>
      </c>
      <c r="F15" s="10" t="s">
        <v>35</v>
      </c>
      <c r="G15" s="10">
        <v>834986</v>
      </c>
      <c r="H15" s="10">
        <v>250496</v>
      </c>
      <c r="I15" s="21">
        <v>235556</v>
      </c>
      <c r="J15" s="20">
        <v>100</v>
      </c>
    </row>
    <row r="16" spans="1:10" ht="157.5" customHeight="1" x14ac:dyDescent="0.25">
      <c r="A16" s="45" t="s">
        <v>45</v>
      </c>
      <c r="B16" s="22">
        <v>7330</v>
      </c>
      <c r="C16" s="45" t="s">
        <v>39</v>
      </c>
      <c r="D16" s="36" t="s">
        <v>44</v>
      </c>
      <c r="E16" s="44" t="s">
        <v>50</v>
      </c>
      <c r="F16" s="10">
        <v>2022</v>
      </c>
      <c r="G16" s="10">
        <v>50000</v>
      </c>
      <c r="H16" s="10">
        <v>50000</v>
      </c>
      <c r="I16" s="21">
        <v>50000</v>
      </c>
      <c r="J16" s="20">
        <v>100</v>
      </c>
    </row>
    <row r="17" spans="1:10" ht="64.5" customHeight="1" x14ac:dyDescent="0.25">
      <c r="A17" s="54" t="s">
        <v>16</v>
      </c>
      <c r="B17" s="54">
        <v>7310</v>
      </c>
      <c r="C17" s="55" t="s">
        <v>8</v>
      </c>
      <c r="D17" s="56" t="s">
        <v>17</v>
      </c>
      <c r="E17" s="19"/>
      <c r="F17" s="20"/>
      <c r="G17" s="25"/>
      <c r="H17" s="25"/>
      <c r="I17" s="25">
        <v>600000</v>
      </c>
      <c r="J17" s="20"/>
    </row>
    <row r="18" spans="1:10" ht="288.75" customHeight="1" x14ac:dyDescent="0.25">
      <c r="A18" s="26"/>
      <c r="B18" s="26"/>
      <c r="C18" s="27"/>
      <c r="D18" s="28"/>
      <c r="E18" s="57" t="s">
        <v>24</v>
      </c>
      <c r="F18" s="30" t="s">
        <v>18</v>
      </c>
      <c r="G18" s="30"/>
      <c r="H18" s="31"/>
      <c r="I18" s="65">
        <v>600000</v>
      </c>
      <c r="J18" s="31"/>
    </row>
    <row r="19" spans="1:10" ht="40.5" customHeight="1" x14ac:dyDescent="0.25">
      <c r="A19" s="22" t="s">
        <v>14</v>
      </c>
      <c r="B19" s="22"/>
      <c r="C19" s="23"/>
      <c r="D19" s="36" t="s">
        <v>15</v>
      </c>
      <c r="E19" s="37"/>
      <c r="F19" s="15" t="s">
        <v>6</v>
      </c>
      <c r="G19" s="15" t="s">
        <v>6</v>
      </c>
      <c r="H19" s="31"/>
      <c r="I19" s="33">
        <f>I28+I27+I29</f>
        <v>2300000</v>
      </c>
      <c r="J19" s="31"/>
    </row>
    <row r="20" spans="1:10" ht="104.25" hidden="1" customHeight="1" x14ac:dyDescent="0.25">
      <c r="A20" s="22"/>
      <c r="B20" s="22"/>
      <c r="C20" s="23"/>
      <c r="D20" s="24"/>
      <c r="E20" s="29"/>
      <c r="F20" s="30"/>
      <c r="G20" s="30"/>
      <c r="H20" s="31"/>
      <c r="I20" s="32"/>
      <c r="J20" s="31"/>
    </row>
    <row r="21" spans="1:10" ht="37.5" hidden="1" customHeight="1" x14ac:dyDescent="0.25">
      <c r="A21" s="22"/>
      <c r="B21" s="34"/>
      <c r="C21" s="35"/>
      <c r="D21" s="36"/>
      <c r="E21" s="37"/>
      <c r="F21" s="15"/>
      <c r="G21" s="15"/>
      <c r="H21" s="31"/>
      <c r="I21" s="33"/>
      <c r="J21" s="31"/>
    </row>
    <row r="22" spans="1:10" ht="0.75" customHeight="1" x14ac:dyDescent="0.25">
      <c r="A22" s="22"/>
      <c r="B22" s="34"/>
      <c r="C22" s="35"/>
      <c r="D22" s="36"/>
      <c r="E22" s="37"/>
      <c r="F22" s="15"/>
      <c r="G22" s="15"/>
      <c r="H22" s="31"/>
      <c r="I22" s="33"/>
      <c r="J22" s="31"/>
    </row>
    <row r="23" spans="1:10" ht="76.5" hidden="1" customHeight="1" x14ac:dyDescent="0.25">
      <c r="A23" s="26"/>
      <c r="B23" s="26"/>
      <c r="C23" s="38"/>
      <c r="D23" s="39"/>
      <c r="E23" s="37"/>
      <c r="F23" s="15"/>
      <c r="G23" s="15"/>
      <c r="H23" s="31"/>
      <c r="I23" s="33"/>
      <c r="J23" s="31"/>
    </row>
    <row r="24" spans="1:10" ht="0.75" hidden="1" customHeight="1" x14ac:dyDescent="0.25">
      <c r="A24" s="26"/>
      <c r="B24" s="26"/>
      <c r="C24" s="38"/>
      <c r="D24" s="40"/>
      <c r="E24" s="37"/>
      <c r="F24" s="41"/>
      <c r="G24" s="41"/>
      <c r="H24" s="42"/>
      <c r="I24" s="43"/>
      <c r="J24" s="42"/>
    </row>
    <row r="25" spans="1:10" ht="51" hidden="1" customHeight="1" x14ac:dyDescent="0.25">
      <c r="A25" s="26"/>
      <c r="B25" s="26"/>
      <c r="C25" s="38"/>
      <c r="D25" s="39"/>
      <c r="E25" s="44"/>
      <c r="F25" s="15"/>
      <c r="G25" s="15"/>
      <c r="H25" s="31"/>
      <c r="I25" s="33"/>
      <c r="J25" s="31"/>
    </row>
    <row r="26" spans="1:10" ht="76.5" hidden="1" customHeight="1" x14ac:dyDescent="0.25">
      <c r="A26" s="45"/>
      <c r="B26" s="34"/>
      <c r="C26" s="46"/>
      <c r="D26" s="36"/>
      <c r="E26" s="47"/>
      <c r="F26" s="30"/>
      <c r="G26" s="30"/>
      <c r="H26" s="31"/>
      <c r="I26" s="33"/>
      <c r="J26" s="31"/>
    </row>
    <row r="27" spans="1:10" ht="165" customHeight="1" x14ac:dyDescent="0.25">
      <c r="A27" s="45" t="s">
        <v>42</v>
      </c>
      <c r="B27" s="34">
        <v>7370</v>
      </c>
      <c r="C27" s="46">
        <v>490</v>
      </c>
      <c r="D27" s="36" t="s">
        <v>41</v>
      </c>
      <c r="E27" s="47" t="s">
        <v>51</v>
      </c>
      <c r="F27" s="64">
        <v>2022</v>
      </c>
      <c r="G27" s="30">
        <v>200000</v>
      </c>
      <c r="H27" s="64" t="s">
        <v>43</v>
      </c>
      <c r="I27" s="32">
        <v>200000</v>
      </c>
      <c r="J27" s="31">
        <v>1</v>
      </c>
    </row>
    <row r="28" spans="1:10" ht="150" customHeight="1" x14ac:dyDescent="0.25">
      <c r="A28" s="45" t="s">
        <v>19</v>
      </c>
      <c r="B28" s="34">
        <v>7321</v>
      </c>
      <c r="C28" s="45" t="s">
        <v>8</v>
      </c>
      <c r="D28" s="36" t="s">
        <v>20</v>
      </c>
      <c r="E28" s="47" t="s">
        <v>25</v>
      </c>
      <c r="F28" s="59">
        <v>2022</v>
      </c>
      <c r="G28" s="30">
        <v>3000000</v>
      </c>
      <c r="H28" s="64" t="s">
        <v>36</v>
      </c>
      <c r="I28" s="32">
        <v>2100000</v>
      </c>
      <c r="J28" s="31">
        <v>1</v>
      </c>
    </row>
    <row r="29" spans="1:10" ht="108.75" customHeight="1" x14ac:dyDescent="0.25">
      <c r="A29" s="62" t="s">
        <v>37</v>
      </c>
      <c r="B29" s="54">
        <v>7363</v>
      </c>
      <c r="C29" s="62" t="s">
        <v>39</v>
      </c>
      <c r="D29" s="63" t="s">
        <v>38</v>
      </c>
      <c r="E29" s="47" t="s">
        <v>40</v>
      </c>
      <c r="F29" s="30" t="s">
        <v>35</v>
      </c>
      <c r="G29" s="30">
        <v>6000000</v>
      </c>
      <c r="H29" s="60"/>
      <c r="I29" s="61"/>
      <c r="J29" s="31">
        <v>1</v>
      </c>
    </row>
    <row r="30" spans="1:10" ht="18.75" x14ac:dyDescent="0.25">
      <c r="A30" s="48" t="s">
        <v>6</v>
      </c>
      <c r="B30" s="48" t="s">
        <v>6</v>
      </c>
      <c r="C30" s="48" t="s">
        <v>6</v>
      </c>
      <c r="D30" s="49" t="s">
        <v>9</v>
      </c>
      <c r="E30" s="15" t="s">
        <v>6</v>
      </c>
      <c r="F30" s="15" t="s">
        <v>6</v>
      </c>
      <c r="G30" s="15" t="s">
        <v>6</v>
      </c>
      <c r="H30" s="50"/>
      <c r="I30" s="51">
        <f>I12+I19</f>
        <v>3856491</v>
      </c>
      <c r="J30" s="15" t="s">
        <v>6</v>
      </c>
    </row>
    <row r="31" spans="1:10" ht="18.75" x14ac:dyDescent="0.25">
      <c r="A31" s="67"/>
      <c r="B31" s="68"/>
      <c r="C31" s="68"/>
      <c r="D31" s="68"/>
      <c r="E31" s="68"/>
      <c r="F31" s="68"/>
      <c r="G31" s="68"/>
      <c r="H31" s="68"/>
      <c r="I31" s="68"/>
      <c r="J31" s="68"/>
    </row>
    <row r="32" spans="1:10" x14ac:dyDescent="0.25">
      <c r="C32" s="52"/>
      <c r="D32" s="52"/>
      <c r="E32" s="52"/>
    </row>
    <row r="33" spans="3:5" ht="15.75" x14ac:dyDescent="0.25">
      <c r="C33" s="53" t="s">
        <v>10</v>
      </c>
      <c r="D33" s="53"/>
      <c r="E33" s="53" t="s">
        <v>11</v>
      </c>
    </row>
  </sheetData>
  <mergeCells count="9">
    <mergeCell ref="A8:B8"/>
    <mergeCell ref="E8:F8"/>
    <mergeCell ref="A31:J31"/>
    <mergeCell ref="G2:J2"/>
    <mergeCell ref="G3:J3"/>
    <mergeCell ref="G4:I4"/>
    <mergeCell ref="A6:J6"/>
    <mergeCell ref="A7:B7"/>
    <mergeCell ref="E7:F7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2022-02-15T11:13:13Z</dcterms:modified>
</cp:coreProperties>
</file>