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2" i="1" l="1"/>
  <c r="D82" i="1" l="1"/>
  <c r="D15" i="1" l="1"/>
  <c r="D23" i="1"/>
  <c r="D30" i="1"/>
  <c r="C104" i="1"/>
  <c r="C105" i="1"/>
  <c r="C106" i="1"/>
  <c r="C108" i="1"/>
  <c r="C109" i="1"/>
  <c r="C111" i="1"/>
  <c r="C103" i="1"/>
  <c r="C102" i="1"/>
  <c r="C94" i="1"/>
  <c r="D92" i="1"/>
  <c r="C99" i="1" l="1"/>
  <c r="D99" i="1"/>
  <c r="C68" i="1" l="1"/>
  <c r="D68" i="1"/>
  <c r="C69" i="1"/>
  <c r="D50" i="1" l="1"/>
  <c r="D37" i="1"/>
  <c r="D36" i="1" s="1"/>
  <c r="D17" i="1"/>
  <c r="D87" i="1"/>
  <c r="C89" i="1"/>
  <c r="C67" i="1"/>
  <c r="C65" i="1"/>
  <c r="C46" i="1"/>
  <c r="C47" i="1"/>
  <c r="C48" i="1"/>
  <c r="C49" i="1"/>
  <c r="C27" i="1"/>
  <c r="D26" i="1"/>
  <c r="C26" i="1" s="1"/>
  <c r="C91" i="1" l="1"/>
  <c r="C90" i="1" l="1"/>
  <c r="C95" i="1" l="1"/>
  <c r="D108" i="1"/>
  <c r="D95" i="1" s="1"/>
  <c r="D109" i="1"/>
  <c r="D64" i="1" l="1"/>
  <c r="D61" i="1" l="1"/>
  <c r="D60" i="1" s="1"/>
  <c r="D33" i="1"/>
  <c r="D31" i="1"/>
  <c r="D28" i="1"/>
  <c r="D24" i="1"/>
  <c r="D16" i="1"/>
  <c r="D70" i="1"/>
  <c r="D63" i="1" s="1"/>
  <c r="D59" i="1" l="1"/>
  <c r="C23" i="1"/>
  <c r="E55" i="1"/>
  <c r="E54" i="1" s="1"/>
  <c r="E15" i="1" s="1"/>
  <c r="E76" i="1"/>
  <c r="E59" i="1" s="1"/>
  <c r="E80" i="1"/>
  <c r="C86" i="1"/>
  <c r="D85" i="1"/>
  <c r="D84" i="1" s="1"/>
  <c r="C88" i="1"/>
  <c r="C87" i="1" s="1"/>
  <c r="C93" i="1"/>
  <c r="C92" i="1"/>
  <c r="C85" i="1" l="1"/>
  <c r="D83" i="1"/>
  <c r="E82" i="1"/>
  <c r="C84" i="1"/>
  <c r="C83" i="1" s="1"/>
  <c r="D112" i="1" l="1"/>
  <c r="C112" i="1" s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<sst xmlns="http://schemas.openxmlformats.org/spreadsheetml/2006/main" count="99" uniqueCount="98">
  <si>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</si>
  <si>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</si>
  <si>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</si>
  <si>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</si>
  <si>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</si>
  <si>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</si>
  <si>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</si>
  <si>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</si>
  <si>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</si>
  <si>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</si>
  <si>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</si>
  <si>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</si>
  <si>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</si>
  <si>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</si>
  <si>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</si>
  <si>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</si>
  <si>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</si>
  <si>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</si>
  <si>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</si>
  <si>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</si>
  <si>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</si>
  <si>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</si>
  <si>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</si>
  <si>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</si>
  <si>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</si>
  <si>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</si>
  <si>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</si>
  <si>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</si>
  <si>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</si>
  <si>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</si>
  <si>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</si>
  <si>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</si>
  <si>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</si>
  <si>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</si>
  <si>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</si>
  <si>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</si>
  <si>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</si>
  <si>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</si>
  <si>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</si>
  <si>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</si>
  <si>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</si>
  <si>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</si>
  <si>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</si>
  <si>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</si>
  <si>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</si>
  <si>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</si>
  <si>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</si>
  <si>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</si>
  <si>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</si>
  <si>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</si>
  <si>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</si>
  <si>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</si>
  <si>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</si>
  <si>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</si>
  <si>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</si>
  <si>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</si>
  <si>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</si>
  <si>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</si>
  <si>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</si>
  <si>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</si>
  <si>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</si>
  <si>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</si>
  <si>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</si>
  <si>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</si>
  <si>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</si>
  <si>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</si>
  <si>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</si>
  <si>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</si>
  <si>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</si>
  <si>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</si>
  <si>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</si>
  <si>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</si>
  <si>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</si>
  <si>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</si>
  <si>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</si>
  <si>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</si>
  <si>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</si>
  <si>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</si>
  <si>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</si>
  <si>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</si>
  <si>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</si>
  <si>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</si>
  <si>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</si>
  <si>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</si>
  <si>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</si>
  <si>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</si>
  <si>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</si>
  <si>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</si>
  <si>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</si>
  <si>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</si>
  <si>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</si>
  <si>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</si>
  <si>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</si>
  <si>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</si>
  <si>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>"Про  бюджет  Синюхино-Брідської  сільської територіальної громади на 2022 рік"</t>
  </si>
  <si>
    <t xml:space="preserve">                                                                                                  
ДОХОДИ місцевого бюджету на 2022 рік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</si>
  <si>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</si>
  <si>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 xml:space="preserve">від 23.12.2021р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</si>
</sst>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2060"/>
      <name val="Times New Roman"/>
      <family val="1"/>
      <charset val="204"/>
    </font>
    <font>
      <sz val="11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4" fontId="5" fillId="4" borderId="2" xfId="0" applyNumberFormat="1" applyFont="1" applyFill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vertical="center"/>
    </xf>
    <xf numFmtId="4" fontId="17" fillId="4" borderId="2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6"/>
  <sheetViews>
    <sheetView tabSelected="1" zoomScale="75" zoomScaleNormal="75" workbookViewId="0">
      <selection activeCell="C6" sqref="C6"/>
    </sheetView>
  </sheetViews>
  <sheetFormatPr defaultRowHeight="15" x14ac:dyDescent="0.25"/>
  <cols>
    <col min="1" max="1" width="11.140625" customWidth="1"/>
    <col min="2" max="2" width="43" customWidth="1"/>
    <col min="3" max="3" width="17.7109375" customWidth="1"/>
    <col min="4" max="4" width="17" customWidth="1"/>
    <col min="5" max="5" width="14.28515625" customWidth="1"/>
    <col min="6" max="6" width="15.140625" customWidth="1"/>
    <col min="8" max="8" width="12.85546875" bestFit="1" customWidth="1"/>
    <col min="9" max="9" width="14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77</v>
      </c>
    </row>
    <row r="5" spans="1:6" x14ac:dyDescent="0.25">
      <c r="C5" t="s">
        <v>94</v>
      </c>
    </row>
    <row r="6" spans="1:6" x14ac:dyDescent="0.25">
      <c r="C6" s="37" t="s">
        <v>97</v>
      </c>
      <c r="D6" s="37"/>
    </row>
    <row r="8" spans="1:6" x14ac:dyDescent="0.25">
      <c r="A8" s="62" t="s">
        <v>95</v>
      </c>
      <c r="B8" s="63"/>
      <c r="C8" s="63"/>
      <c r="D8" s="63"/>
      <c r="E8" s="63"/>
      <c r="F8" s="63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4" t="s">
        <v>3</v>
      </c>
      <c r="B11" s="64" t="s">
        <v>4</v>
      </c>
      <c r="C11" s="65" t="s">
        <v>5</v>
      </c>
      <c r="D11" s="64" t="s">
        <v>6</v>
      </c>
      <c r="E11" s="64" t="s">
        <v>7</v>
      </c>
      <c r="F11" s="64"/>
    </row>
    <row r="12" spans="1:6" x14ac:dyDescent="0.25">
      <c r="A12" s="64"/>
      <c r="B12" s="64"/>
      <c r="C12" s="64"/>
      <c r="D12" s="64"/>
      <c r="E12" s="64" t="s">
        <v>8</v>
      </c>
      <c r="F12" s="64" t="s">
        <v>9</v>
      </c>
    </row>
    <row r="13" spans="1:6" ht="27.75" customHeight="1" x14ac:dyDescent="0.25">
      <c r="A13" s="64"/>
      <c r="B13" s="64"/>
      <c r="C13" s="64"/>
      <c r="D13" s="64"/>
      <c r="E13" s="64"/>
      <c r="F13" s="64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44696618</v>
      </c>
      <c r="D15" s="11">
        <f>D16+D23+D30+D36+D54+D59</f>
        <v>44647618</v>
      </c>
      <c r="E15" s="11">
        <f>E17+E21+E23+E36+E50+E54</f>
        <v>49000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22500828</v>
      </c>
      <c r="D16" s="11">
        <f>D17</f>
        <v>22500828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22500828</v>
      </c>
      <c r="D17" s="40">
        <f>D18+D19+D20</f>
        <v>22500828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12075610</v>
      </c>
      <c r="D18" s="42">
        <v>12075610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9707031</v>
      </c>
      <c r="D19" s="42">
        <v>9707031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718187</v>
      </c>
      <c r="D20" s="42">
        <v>718187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161470</v>
      </c>
      <c r="D23" s="40">
        <f>D24+D28+D26</f>
        <v>161470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3170</v>
      </c>
      <c r="D24" s="40">
        <f>D25</f>
        <v>3170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3170</v>
      </c>
      <c r="D25" s="42">
        <v>3170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86</v>
      </c>
      <c r="C26" s="10">
        <f>D26+E26</f>
        <v>2000</v>
      </c>
      <c r="D26" s="40">
        <f>D27</f>
        <v>2000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87</v>
      </c>
      <c r="C27" s="14">
        <f>D27+E27</f>
        <v>2000</v>
      </c>
      <c r="D27" s="42">
        <v>2000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83</v>
      </c>
      <c r="C28" s="10">
        <f t="shared" si="0"/>
        <v>156300</v>
      </c>
      <c r="D28" s="40">
        <f>D29</f>
        <v>156300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84</v>
      </c>
      <c r="C29" s="14">
        <f t="shared" si="0"/>
        <v>156300</v>
      </c>
      <c r="D29" s="42">
        <v>156300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1168780</v>
      </c>
      <c r="D30" s="44">
        <f>D31+D33+D35</f>
        <v>1168780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205700</v>
      </c>
      <c r="D31" s="44">
        <f>D32</f>
        <v>216940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205700</v>
      </c>
      <c r="D32" s="45">
        <v>216940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719700</v>
      </c>
      <c r="D33" s="44">
        <f>D34</f>
        <v>730007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719700</v>
      </c>
      <c r="D34" s="45">
        <v>730007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29">
        <v>14040000</v>
      </c>
      <c r="B35" s="30" t="s">
        <v>23</v>
      </c>
      <c r="C35" s="33">
        <f t="shared" si="0"/>
        <v>221833</v>
      </c>
      <c r="D35" s="44">
        <v>221833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85</v>
      </c>
      <c r="C36" s="10">
        <f t="shared" si="0"/>
        <v>20661831</v>
      </c>
      <c r="D36" s="40">
        <f>D37+D50</f>
        <v>20661831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10992155</v>
      </c>
      <c r="D37" s="40">
        <f>D38+D39+D40+D41+D42+D43+D44+D45+D49</f>
        <v>10992155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7360</v>
      </c>
      <c r="D38" s="42">
        <v>7360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3868</v>
      </c>
      <c r="D39" s="42">
        <v>3868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74238</v>
      </c>
      <c r="D40" s="42">
        <v>74238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541000</v>
      </c>
      <c r="D41" s="42">
        <v>541000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608037</v>
      </c>
      <c r="D42" s="42">
        <v>608037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7829139</v>
      </c>
      <c r="D43" s="42">
        <v>7829139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1537391</v>
      </c>
      <c r="D44" s="42">
        <v>1537391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366122</v>
      </c>
      <c r="D45" s="42">
        <v>366122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88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9669676</v>
      </c>
      <c r="D50" s="40">
        <f>D51+D52+D53</f>
        <v>9669676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126620</v>
      </c>
      <c r="D51" s="42">
        <v>126620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1904682</v>
      </c>
      <c r="D52" s="42">
        <v>1904682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49000</v>
      </c>
      <c r="D54" s="40">
        <v>0</v>
      </c>
      <c r="E54" s="40">
        <f>E55</f>
        <v>49000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49000</v>
      </c>
      <c r="D55" s="40">
        <v>0</v>
      </c>
      <c r="E55" s="40">
        <f>E56</f>
        <v>49000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49000</v>
      </c>
      <c r="D56" s="42">
        <v>0</v>
      </c>
      <c r="E56" s="67">
        <v>49000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728024</v>
      </c>
      <c r="D59" s="40">
        <f>D60+D63+D73</f>
        <v>154709</v>
      </c>
      <c r="E59" s="40">
        <f>E76</f>
        <v>573315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21000</v>
      </c>
      <c r="D60" s="40">
        <f>D61</f>
        <v>21000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21000</v>
      </c>
      <c r="D61" s="40">
        <f>D62</f>
        <v>21000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21000</v>
      </c>
      <c r="D62" s="42">
        <v>21000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133709</v>
      </c>
      <c r="D63" s="40">
        <f>D64+D70+D68</f>
        <v>133709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128859</v>
      </c>
      <c r="D64" s="40">
        <f>D66+D65+D67</f>
        <v>128859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89</v>
      </c>
      <c r="C65" s="10">
        <f t="shared" si="0"/>
        <v>121159</v>
      </c>
      <c r="D65" s="42">
        <v>121159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2940</v>
      </c>
      <c r="D66" s="42">
        <v>2940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90</v>
      </c>
      <c r="C67" s="14">
        <f t="shared" si="0"/>
        <v>4760</v>
      </c>
      <c r="D67" s="42">
        <v>4760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93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92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3150</v>
      </c>
      <c r="D70" s="40">
        <f>D71+D72</f>
        <v>3150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150</v>
      </c>
      <c r="D71" s="42">
        <v>150</v>
      </c>
      <c r="E71" s="42">
        <v>0</v>
      </c>
      <c r="F71" s="42">
        <v>0</v>
      </c>
      <c r="G71" s="41"/>
      <c r="H71" s="41"/>
      <c r="I71" s="41"/>
    </row>
    <row r="72" spans="1:9" ht="51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hidden="1" customHeight="1" x14ac:dyDescent="0.25">
      <c r="A73" s="29"/>
      <c r="B73" s="54"/>
      <c r="C73" s="33"/>
      <c r="D73" s="44"/>
      <c r="E73" s="42"/>
      <c r="F73" s="42"/>
      <c r="G73" s="41"/>
      <c r="H73" s="41"/>
      <c r="I73" s="41"/>
    </row>
    <row r="74" spans="1:9" ht="29.25" hidden="1" customHeight="1" x14ac:dyDescent="0.25">
      <c r="A74" s="29"/>
      <c r="B74" s="54"/>
      <c r="C74" s="10"/>
      <c r="D74" s="40"/>
      <c r="E74" s="42"/>
      <c r="F74" s="42"/>
      <c r="G74" s="41"/>
      <c r="H74" s="41"/>
      <c r="I74" s="41"/>
    </row>
    <row r="75" spans="1:9" ht="29.25" hidden="1" customHeight="1" x14ac:dyDescent="0.25">
      <c r="A75" s="52"/>
      <c r="B75" s="53"/>
      <c r="C75" s="14"/>
      <c r="D75" s="42"/>
      <c r="E75" s="42"/>
      <c r="F75" s="42"/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573315</v>
      </c>
      <c r="D76" s="40">
        <v>0</v>
      </c>
      <c r="E76" s="59">
        <f>E77</f>
        <v>573315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573315</v>
      </c>
      <c r="D77" s="11">
        <v>0</v>
      </c>
      <c r="E77" s="60">
        <v>573315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573315</v>
      </c>
      <c r="D78" s="15">
        <v>0</v>
      </c>
      <c r="E78" s="61">
        <v>573315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61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60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61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45557442</v>
      </c>
      <c r="D82" s="10">
        <f>D80+D76+D59+D15</f>
        <v>44802327</v>
      </c>
      <c r="E82" s="66">
        <f>E15+E59+E80</f>
        <v>755115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22202540</v>
      </c>
      <c r="D83" s="11">
        <f>D84</f>
        <v>22202540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C87+C92+C95+C85</f>
        <v>22202540</v>
      </c>
      <c r="D84" s="11">
        <f>D87+D92+D95+D85</f>
        <v>22202540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80</v>
      </c>
      <c r="C85" s="11">
        <f>D85</f>
        <v>922700</v>
      </c>
      <c r="D85" s="11">
        <f>D86</f>
        <v>922700</v>
      </c>
      <c r="E85" s="11"/>
      <c r="F85" s="11"/>
    </row>
    <row r="86" spans="1:10" x14ac:dyDescent="0.25">
      <c r="A86" s="12">
        <v>41020100</v>
      </c>
      <c r="B86" s="13" t="s">
        <v>81</v>
      </c>
      <c r="C86" s="15">
        <f>D86</f>
        <v>922700</v>
      </c>
      <c r="D86" s="15">
        <v>922700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19929500</v>
      </c>
      <c r="D87" s="11">
        <f>D88+D90+D91+D89</f>
        <v>19929500</v>
      </c>
      <c r="E87" s="11">
        <v>0</v>
      </c>
      <c r="F87" s="11">
        <v>0</v>
      </c>
      <c r="I87" s="55"/>
    </row>
    <row r="88" spans="1:10" ht="29.25" customHeight="1" x14ac:dyDescent="0.25">
      <c r="A88" s="12">
        <v>41033900</v>
      </c>
      <c r="B88" s="13" t="s">
        <v>62</v>
      </c>
      <c r="C88" s="10">
        <f t="shared" ref="C88:C94" si="1">D88</f>
        <v>19929500</v>
      </c>
      <c r="D88" s="15">
        <v>19929500</v>
      </c>
      <c r="E88" s="15">
        <v>0</v>
      </c>
      <c r="F88" s="15">
        <v>0</v>
      </c>
    </row>
    <row r="89" spans="1:10" ht="62.25" hidden="1" customHeight="1" x14ac:dyDescent="0.25">
      <c r="A89" s="31"/>
      <c r="B89" s="13"/>
      <c r="C89" s="10">
        <f t="shared" si="1"/>
        <v>0</v>
      </c>
      <c r="D89" s="15"/>
      <c r="E89" s="15"/>
      <c r="F89" s="15"/>
    </row>
    <row r="90" spans="1:10" hidden="1" x14ac:dyDescent="0.25">
      <c r="A90" s="12"/>
      <c r="B90" s="13"/>
      <c r="C90" s="10">
        <f t="shared" si="1"/>
        <v>0</v>
      </c>
      <c r="D90" s="15"/>
      <c r="E90" s="15"/>
      <c r="F90" s="15"/>
    </row>
    <row r="91" spans="1:10" hidden="1" x14ac:dyDescent="0.25">
      <c r="A91" s="12"/>
      <c r="B91" s="13"/>
      <c r="C91" s="10">
        <f t="shared" si="1"/>
        <v>0</v>
      </c>
      <c r="D91" s="15"/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550400</v>
      </c>
      <c r="D92" s="11">
        <f>D93+D94</f>
        <v>550400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74</v>
      </c>
      <c r="C93" s="10">
        <f t="shared" si="1"/>
        <v>242600</v>
      </c>
      <c r="D93" s="15">
        <v>242600</v>
      </c>
      <c r="E93" s="15">
        <v>0</v>
      </c>
      <c r="F93" s="15">
        <v>0</v>
      </c>
    </row>
    <row r="94" spans="1:10" ht="132.75" customHeight="1" x14ac:dyDescent="0.25">
      <c r="A94" s="12">
        <v>41040500</v>
      </c>
      <c r="B94" s="58" t="s">
        <v>96</v>
      </c>
      <c r="C94" s="10">
        <f t="shared" si="1"/>
        <v>307800</v>
      </c>
      <c r="D94" s="15">
        <v>307800</v>
      </c>
      <c r="E94" s="15">
        <v>0</v>
      </c>
      <c r="F94" s="15">
        <v>0</v>
      </c>
    </row>
    <row r="95" spans="1:10" ht="35.25" customHeight="1" x14ac:dyDescent="0.25">
      <c r="A95" s="8">
        <v>41050000</v>
      </c>
      <c r="B95" s="9" t="s">
        <v>64</v>
      </c>
      <c r="C95" s="11">
        <f>C96+C99+C111+C98+C97</f>
        <v>799940</v>
      </c>
      <c r="D95" s="11">
        <f>D96+D99+D111+D98+D97</f>
        <v>799940</v>
      </c>
      <c r="E95" s="11">
        <v>0</v>
      </c>
      <c r="F95" s="11">
        <v>0</v>
      </c>
    </row>
    <row r="96" spans="1:10" ht="59.25" hidden="1" customHeight="1" x14ac:dyDescent="0.25">
      <c r="A96" s="12"/>
      <c r="B96" s="13"/>
      <c r="C96" s="15"/>
      <c r="D96" s="15"/>
      <c r="E96" s="15"/>
      <c r="F96" s="15"/>
      <c r="I96" s="55"/>
      <c r="J96" s="55"/>
    </row>
    <row r="97" spans="1:6" hidden="1" x14ac:dyDescent="0.25">
      <c r="A97" s="12"/>
      <c r="B97" s="39"/>
      <c r="C97" s="15"/>
      <c r="D97" s="15"/>
      <c r="E97" s="15"/>
      <c r="F97" s="15"/>
    </row>
    <row r="98" spans="1:6" hidden="1" x14ac:dyDescent="0.25">
      <c r="A98" s="12"/>
      <c r="B98" s="38"/>
      <c r="C98" s="15"/>
      <c r="D98" s="15"/>
      <c r="E98" s="15"/>
      <c r="F98" s="15"/>
    </row>
    <row r="99" spans="1:6" x14ac:dyDescent="0.25">
      <c r="A99" s="12">
        <v>41053900</v>
      </c>
      <c r="B99" s="13" t="s">
        <v>65</v>
      </c>
      <c r="C99" s="14">
        <f>C102+C103+C104+C105+C106+C108+C107+C110</f>
        <v>799940</v>
      </c>
      <c r="D99" s="15">
        <f>D102+D103+D104+D105+D106+D108+D107+D110</f>
        <v>799940</v>
      </c>
      <c r="E99" s="15">
        <v>0</v>
      </c>
      <c r="F99" s="15">
        <v>0</v>
      </c>
    </row>
    <row r="100" spans="1:6" ht="0.75" customHeight="1" x14ac:dyDescent="0.25">
      <c r="A100" s="12"/>
      <c r="B100" s="18" t="s">
        <v>66</v>
      </c>
      <c r="C100" s="19"/>
      <c r="D100" s="20"/>
      <c r="E100" s="20">
        <v>0</v>
      </c>
      <c r="F100" s="20">
        <v>0</v>
      </c>
    </row>
    <row r="101" spans="1:6" ht="120" hidden="1" x14ac:dyDescent="0.25">
      <c r="A101" s="12"/>
      <c r="B101" s="21" t="s">
        <v>67</v>
      </c>
      <c r="C101" s="19"/>
      <c r="D101" s="20"/>
      <c r="E101" s="20">
        <v>0</v>
      </c>
      <c r="F101" s="20">
        <v>0</v>
      </c>
    </row>
    <row r="102" spans="1:6" ht="102" customHeight="1" x14ac:dyDescent="0.25">
      <c r="A102" s="12"/>
      <c r="B102" s="21" t="s">
        <v>68</v>
      </c>
      <c r="C102" s="19">
        <f>D102+E102</f>
        <v>3190</v>
      </c>
      <c r="D102" s="20">
        <v>3190</v>
      </c>
      <c r="E102" s="20">
        <v>0</v>
      </c>
      <c r="F102" s="20">
        <v>0</v>
      </c>
    </row>
    <row r="103" spans="1:6" ht="59.25" customHeight="1" x14ac:dyDescent="0.25">
      <c r="A103" s="12"/>
      <c r="B103" s="22" t="s">
        <v>69</v>
      </c>
      <c r="C103" s="19">
        <f>D103+E103</f>
        <v>1200</v>
      </c>
      <c r="D103" s="20">
        <v>1200</v>
      </c>
      <c r="E103" s="20">
        <v>0</v>
      </c>
      <c r="F103" s="20">
        <v>0</v>
      </c>
    </row>
    <row r="104" spans="1:6" ht="61.5" customHeight="1" x14ac:dyDescent="0.25">
      <c r="A104" s="12"/>
      <c r="B104" s="21" t="s">
        <v>70</v>
      </c>
      <c r="C104" s="19">
        <f t="shared" ref="C104:C111" si="2">D104+E104</f>
        <v>3870</v>
      </c>
      <c r="D104" s="20">
        <v>3870</v>
      </c>
      <c r="E104" s="20">
        <v>0</v>
      </c>
      <c r="F104" s="20">
        <v>0</v>
      </c>
    </row>
    <row r="105" spans="1:6" ht="35.25" customHeight="1" x14ac:dyDescent="0.25">
      <c r="A105" s="12"/>
      <c r="B105" s="35" t="s">
        <v>82</v>
      </c>
      <c r="C105" s="19">
        <f t="shared" si="2"/>
        <v>1680</v>
      </c>
      <c r="D105" s="20">
        <v>1680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91</v>
      </c>
      <c r="C106" s="19">
        <f t="shared" si="2"/>
        <v>790000</v>
      </c>
      <c r="D106" s="20">
        <v>790000</v>
      </c>
      <c r="E106" s="20">
        <v>0</v>
      </c>
      <c r="F106" s="20">
        <v>0</v>
      </c>
    </row>
    <row r="107" spans="1:6" ht="5.25" hidden="1" customHeight="1" x14ac:dyDescent="0.25">
      <c r="A107" s="12"/>
      <c r="B107" s="18"/>
      <c r="C107" s="19"/>
      <c r="D107" s="20"/>
      <c r="E107" s="20">
        <v>0</v>
      </c>
      <c r="F107" s="20">
        <v>0</v>
      </c>
    </row>
    <row r="108" spans="1:6" ht="47.25" hidden="1" customHeight="1" x14ac:dyDescent="0.25">
      <c r="A108" s="12"/>
      <c r="B108" s="13" t="s">
        <v>78</v>
      </c>
      <c r="C108" s="19">
        <f t="shared" si="2"/>
        <v>0</v>
      </c>
      <c r="D108" s="15">
        <f>120000-120000</f>
        <v>0</v>
      </c>
      <c r="E108" s="15"/>
      <c r="F108" s="15"/>
    </row>
    <row r="109" spans="1:6" ht="30" hidden="1" x14ac:dyDescent="0.25">
      <c r="A109" s="12"/>
      <c r="B109" s="13" t="s">
        <v>79</v>
      </c>
      <c r="C109" s="19">
        <f t="shared" si="2"/>
        <v>0</v>
      </c>
      <c r="D109" s="15">
        <f>120000-120000</f>
        <v>0</v>
      </c>
      <c r="E109" s="15"/>
      <c r="F109" s="15"/>
    </row>
    <row r="110" spans="1:6" ht="79.5" hidden="1" customHeight="1" x14ac:dyDescent="0.25">
      <c r="A110" s="12"/>
      <c r="B110" s="18"/>
      <c r="C110" s="19"/>
      <c r="D110" s="15"/>
      <c r="E110" s="15">
        <v>0</v>
      </c>
      <c r="F110" s="15">
        <v>0</v>
      </c>
    </row>
    <row r="111" spans="1:6" ht="64.5" customHeight="1" x14ac:dyDescent="0.25">
      <c r="A111" s="12">
        <v>41055000</v>
      </c>
      <c r="B111" s="13" t="s">
        <v>75</v>
      </c>
      <c r="C111" s="19">
        <f t="shared" si="2"/>
        <v>0</v>
      </c>
      <c r="D111" s="15">
        <v>0</v>
      </c>
      <c r="E111" s="15">
        <v>0</v>
      </c>
      <c r="F111" s="15">
        <v>0</v>
      </c>
    </row>
    <row r="112" spans="1:6" x14ac:dyDescent="0.25">
      <c r="A112" s="23" t="s">
        <v>71</v>
      </c>
      <c r="B112" s="17" t="s">
        <v>72</v>
      </c>
      <c r="C112" s="10">
        <f>D112+E112</f>
        <v>67759982</v>
      </c>
      <c r="D112" s="10">
        <f>D82+D83</f>
        <v>67004867</v>
      </c>
      <c r="E112" s="10">
        <f>E82+E83</f>
        <v>755115</v>
      </c>
      <c r="F112" s="10">
        <v>0</v>
      </c>
    </row>
    <row r="113" spans="1:6" x14ac:dyDescent="0.25">
      <c r="A113" s="24"/>
      <c r="B113" s="24"/>
      <c r="C113" s="25"/>
      <c r="D113" s="25"/>
      <c r="E113" s="24"/>
      <c r="F113" s="24"/>
    </row>
    <row r="114" spans="1:6" x14ac:dyDescent="0.25">
      <c r="A114" s="26" t="s">
        <v>73</v>
      </c>
      <c r="B114" s="24"/>
      <c r="C114" s="24"/>
      <c r="D114" s="26" t="s">
        <v>76</v>
      </c>
      <c r="E114" s="24"/>
      <c r="F114" s="24"/>
    </row>
    <row r="115" spans="1:6" x14ac:dyDescent="0.25">
      <c r="A115" s="24"/>
    </row>
    <row r="116" spans="1:6" x14ac:dyDescent="0.25">
      <c r="A116" s="24"/>
      <c r="B116" s="24"/>
      <c r="C116" s="24"/>
      <c r="D116" s="24"/>
      <c r="E116" s="24"/>
      <c r="F116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2021-12-21T09:07:22Z</dcterms:modified>
</cp:coreProperties>
</file>