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1" i="1" l="1"/>
  <c r="C24" i="1"/>
  <c r="C34" i="1"/>
  <c r="C55" i="1" l="1"/>
  <c r="C26" i="1"/>
  <c r="C36" i="1"/>
  <c r="C57" i="1" l="1"/>
  <c r="C27" i="1" l="1"/>
  <c r="C53" i="1"/>
  <c r="C42" i="1" l="1"/>
  <c r="C60" i="1"/>
  <c r="C61" i="1" s="1"/>
</calcChain>
</file>

<file path=xl/sharedStrings.xml><?xml version="1.0" encoding="utf-8"?>
<sst xmlns="http://schemas.openxmlformats.org/spreadsheetml/2006/main" count="71" uniqueCount="50">
  <si>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</si>
  <si>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</si>
  <si>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</si>
  <si>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</si>
  <si>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</si>
  <si>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</si>
  <si>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</si>
  <si>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</si>
  <si>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</si>
  <si>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</si>
  <si>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</si>
  <si>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</si>
  <si>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</si>
  <si>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</si>
  <si>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</si>
  <si>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</si>
  <si>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</si>
  <si>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</si>
  <si>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</si>
  <si>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</si>
  <si>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</si>
  <si>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</si>
  <si>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</si>
  <si>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</si>
  <si>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</si>
  <si>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</si>
  <si>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</si>
  <si>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</si>
  <si>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</si>
  <si>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</si>
  <si>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</si>
  <si>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</si>
  <si>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</si>
  <si>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</si>
  <si>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</si>
  <si>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</si>
  <si>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</si>
  <si>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</si>
  <si>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</si>
  <si>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</si>
  <si>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</si>
  <si>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*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</si>
  <si>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</si>
  <si>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</si>
  <si>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</si>
  <si>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</si>
  <si>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</si>
  <si>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</si>
  <si>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</si>
  <si>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від 29.04.2021р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</si>
</sst>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5"/>
  <sheetViews>
    <sheetView tabSelected="1" workbookViewId="0">
      <selection activeCell="B5" sqref="B5:C5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51" t="s">
        <v>0</v>
      </c>
      <c r="C2" s="51"/>
    </row>
    <row r="3" spans="1:3" ht="18.75" x14ac:dyDescent="0.25">
      <c r="A3" s="1"/>
      <c r="B3" s="51" t="s">
        <v>39</v>
      </c>
      <c r="C3" s="51"/>
    </row>
    <row r="4" spans="1:3" ht="40.5" customHeight="1" x14ac:dyDescent="0.25">
      <c r="A4" s="1"/>
      <c r="B4" s="52" t="s">
        <v>45</v>
      </c>
      <c r="C4" s="52"/>
    </row>
    <row r="5" spans="1:3" ht="18.75" x14ac:dyDescent="0.25">
      <c r="A5" s="1"/>
      <c r="B5" s="51" t="s">
        <v>49</v>
      </c>
      <c r="C5" s="51"/>
    </row>
    <row r="6" spans="1:3" ht="15.75" x14ac:dyDescent="0.25">
      <c r="A6" s="2"/>
      <c r="B6" s="3"/>
      <c r="C6" s="3"/>
    </row>
    <row r="7" spans="1:3" ht="15.75" x14ac:dyDescent="0.25">
      <c r="A7" s="53" t="s">
        <v>1</v>
      </c>
      <c r="B7" s="53"/>
      <c r="C7" s="53"/>
    </row>
    <row r="8" spans="1:3" ht="15.75" x14ac:dyDescent="0.25">
      <c r="A8" s="50">
        <v>14555000000</v>
      </c>
      <c r="B8" s="50"/>
      <c r="C8" s="50"/>
    </row>
    <row r="9" spans="1:3" ht="15.75" x14ac:dyDescent="0.25">
      <c r="A9" s="58" t="s">
        <v>2</v>
      </c>
      <c r="B9" s="58"/>
      <c r="C9" s="58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9" t="s">
        <v>7</v>
      </c>
    </row>
    <row r="15" spans="1:3" ht="33.75" customHeight="1" thickBot="1" x14ac:dyDescent="0.3">
      <c r="A15" s="10" t="s">
        <v>8</v>
      </c>
      <c r="B15" s="11" t="s">
        <v>9</v>
      </c>
      <c r="C15" s="60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61" t="s">
        <v>10</v>
      </c>
      <c r="B17" s="62"/>
      <c r="C17" s="63"/>
    </row>
    <row r="18" spans="1:11" x14ac:dyDescent="0.25">
      <c r="A18" s="44">
        <v>41020100</v>
      </c>
      <c r="B18" s="12" t="s">
        <v>44</v>
      </c>
      <c r="C18" s="13">
        <v>369200</v>
      </c>
    </row>
    <row r="19" spans="1:11" x14ac:dyDescent="0.25">
      <c r="A19" s="44">
        <v>99900000000</v>
      </c>
      <c r="B19" s="45" t="s">
        <v>43</v>
      </c>
      <c r="C19" s="16">
        <v>369200</v>
      </c>
    </row>
    <row r="20" spans="1:11" ht="28.5" x14ac:dyDescent="0.25">
      <c r="A20" s="43">
        <v>41033900</v>
      </c>
      <c r="B20" s="12" t="s">
        <v>42</v>
      </c>
      <c r="C20" s="13">
        <v>20259200</v>
      </c>
    </row>
    <row r="21" spans="1:11" x14ac:dyDescent="0.25">
      <c r="A21" s="44">
        <v>99900000000</v>
      </c>
      <c r="B21" s="45" t="s">
        <v>43</v>
      </c>
      <c r="C21" s="16">
        <v>20259200</v>
      </c>
    </row>
    <row r="22" spans="1:11" ht="57" x14ac:dyDescent="0.25">
      <c r="A22" s="43">
        <v>41040200</v>
      </c>
      <c r="B22" s="12" t="s">
        <v>11</v>
      </c>
      <c r="C22" s="13">
        <v>999200</v>
      </c>
      <c r="K22" s="46"/>
    </row>
    <row r="23" spans="1:11" ht="39.75" customHeight="1" x14ac:dyDescent="0.25">
      <c r="A23" s="14">
        <v>14100000000</v>
      </c>
      <c r="B23" s="15" t="s">
        <v>12</v>
      </c>
      <c r="C23" s="16">
        <v>999200</v>
      </c>
      <c r="E23" s="47"/>
    </row>
    <row r="24" spans="1:11" ht="39.75" customHeight="1" thickBot="1" x14ac:dyDescent="0.3">
      <c r="A24" s="35">
        <v>41053900</v>
      </c>
      <c r="B24" s="17" t="s">
        <v>13</v>
      </c>
      <c r="C24" s="36">
        <f>C25+C26+C27</f>
        <v>776263</v>
      </c>
      <c r="E24" s="47"/>
    </row>
    <row r="25" spans="1:11" ht="42.75" customHeight="1" x14ac:dyDescent="0.25">
      <c r="A25" s="14">
        <v>14538000000</v>
      </c>
      <c r="B25" s="15" t="s">
        <v>40</v>
      </c>
      <c r="C25" s="37">
        <v>765363</v>
      </c>
      <c r="E25" s="47"/>
    </row>
    <row r="26" spans="1:11" ht="44.25" hidden="1" customHeight="1" x14ac:dyDescent="0.25">
      <c r="A26" s="18" t="s">
        <v>14</v>
      </c>
      <c r="B26" s="19" t="s">
        <v>15</v>
      </c>
      <c r="C26" s="16">
        <f>120000-120000</f>
        <v>0</v>
      </c>
    </row>
    <row r="27" spans="1:11" ht="37.5" customHeight="1" x14ac:dyDescent="0.25">
      <c r="A27" s="14">
        <v>14100000000</v>
      </c>
      <c r="B27" s="15" t="s">
        <v>12</v>
      </c>
      <c r="C27" s="16">
        <f>C28+C29+C30+C31+C32+C33</f>
        <v>10900</v>
      </c>
    </row>
    <row r="28" spans="1:11" ht="38.25" hidden="1" x14ac:dyDescent="0.25">
      <c r="A28" s="14"/>
      <c r="B28" s="20" t="s">
        <v>16</v>
      </c>
      <c r="C28" s="38"/>
    </row>
    <row r="29" spans="1:11" ht="63.75" hidden="1" x14ac:dyDescent="0.25">
      <c r="A29" s="14"/>
      <c r="B29" s="21" t="s">
        <v>17</v>
      </c>
      <c r="C29" s="38"/>
    </row>
    <row r="30" spans="1:11" ht="51" x14ac:dyDescent="0.25">
      <c r="A30" s="14"/>
      <c r="B30" s="21" t="s">
        <v>18</v>
      </c>
      <c r="C30" s="38">
        <v>2900</v>
      </c>
      <c r="D30" t="s">
        <v>41</v>
      </c>
    </row>
    <row r="31" spans="1:11" ht="40.5" customHeight="1" x14ac:dyDescent="0.25">
      <c r="A31" s="14"/>
      <c r="B31" s="22" t="s">
        <v>19</v>
      </c>
      <c r="C31" s="38">
        <v>2100</v>
      </c>
      <c r="D31" t="s">
        <v>41</v>
      </c>
    </row>
    <row r="32" spans="1:11" ht="40.5" customHeight="1" x14ac:dyDescent="0.25">
      <c r="A32" s="14"/>
      <c r="B32" s="21" t="s">
        <v>20</v>
      </c>
      <c r="C32" s="38">
        <v>3600</v>
      </c>
      <c r="D32" t="s">
        <v>41</v>
      </c>
    </row>
    <row r="33" spans="1:4" ht="31.5" customHeight="1" x14ac:dyDescent="0.25">
      <c r="A33" s="14"/>
      <c r="B33" s="49" t="s">
        <v>47</v>
      </c>
      <c r="C33" s="38">
        <v>2300</v>
      </c>
      <c r="D33" t="s">
        <v>41</v>
      </c>
    </row>
    <row r="34" spans="1:4" ht="55.5" customHeight="1" x14ac:dyDescent="0.25">
      <c r="A34" s="34">
        <v>41051200</v>
      </c>
      <c r="B34" s="23" t="s">
        <v>21</v>
      </c>
      <c r="C34" s="40">
        <f>53098</f>
        <v>53098</v>
      </c>
    </row>
    <row r="35" spans="1:4" ht="55.5" customHeight="1" x14ac:dyDescent="0.25">
      <c r="A35" s="34">
        <v>41051700</v>
      </c>
      <c r="B35" s="23" t="s">
        <v>48</v>
      </c>
      <c r="C35" s="40">
        <v>36698</v>
      </c>
    </row>
    <row r="36" spans="1:4" ht="58.5" customHeight="1" x14ac:dyDescent="0.25">
      <c r="A36" s="14">
        <v>14100000000</v>
      </c>
      <c r="B36" s="15" t="s">
        <v>12</v>
      </c>
      <c r="C36" s="39">
        <f>53098+36698</f>
        <v>89796</v>
      </c>
    </row>
    <row r="37" spans="1:4" ht="71.25" customHeight="1" x14ac:dyDescent="0.25">
      <c r="A37" s="34">
        <v>41055000</v>
      </c>
      <c r="B37" s="23" t="s">
        <v>22</v>
      </c>
      <c r="C37" s="40">
        <v>55800</v>
      </c>
    </row>
    <row r="38" spans="1:4" ht="51" customHeight="1" x14ac:dyDescent="0.25">
      <c r="A38" s="14">
        <v>14100000000</v>
      </c>
      <c r="B38" s="15" t="s">
        <v>12</v>
      </c>
      <c r="C38" s="48">
        <v>55800</v>
      </c>
    </row>
    <row r="39" spans="1:4" ht="15.75" thickBot="1" x14ac:dyDescent="0.3">
      <c r="A39" s="54" t="s">
        <v>23</v>
      </c>
      <c r="B39" s="55"/>
      <c r="C39" s="56"/>
    </row>
    <row r="40" spans="1:4" ht="15.75" thickBot="1" x14ac:dyDescent="0.3">
      <c r="A40" s="10"/>
      <c r="B40" s="24"/>
      <c r="C40" s="11"/>
    </row>
    <row r="41" spans="1:4" ht="54" customHeight="1" thickBot="1" x14ac:dyDescent="0.3">
      <c r="A41" s="25" t="s">
        <v>24</v>
      </c>
      <c r="B41" s="26" t="s">
        <v>25</v>
      </c>
      <c r="C41" s="27">
        <f>C18+C20+C22+C24+C34+C37+C35</f>
        <v>22549459</v>
      </c>
    </row>
    <row r="42" spans="1:4" ht="15.75" thickBot="1" x14ac:dyDescent="0.3">
      <c r="A42" s="10" t="s">
        <v>24</v>
      </c>
      <c r="B42" s="24" t="s">
        <v>26</v>
      </c>
      <c r="C42" s="28">
        <f>C41</f>
        <v>22549459</v>
      </c>
    </row>
    <row r="43" spans="1:4" ht="15.75" thickBot="1" x14ac:dyDescent="0.3">
      <c r="A43" s="10" t="s">
        <v>24</v>
      </c>
      <c r="B43" s="24" t="s">
        <v>27</v>
      </c>
      <c r="C43" s="11" t="s">
        <v>28</v>
      </c>
    </row>
    <row r="44" spans="1:4" x14ac:dyDescent="0.25">
      <c r="A44" s="6"/>
      <c r="B44" s="6"/>
      <c r="C44" s="6"/>
    </row>
    <row r="45" spans="1:4" x14ac:dyDescent="0.25">
      <c r="A45" s="29" t="s">
        <v>29</v>
      </c>
      <c r="B45" s="6"/>
      <c r="C45" s="6"/>
    </row>
    <row r="46" spans="1:4" ht="15.75" thickBot="1" x14ac:dyDescent="0.3">
      <c r="A46" s="7"/>
      <c r="B46" s="6"/>
      <c r="C46" s="7" t="s">
        <v>30</v>
      </c>
    </row>
    <row r="47" spans="1:4" ht="45" x14ac:dyDescent="0.25">
      <c r="A47" s="8" t="s">
        <v>31</v>
      </c>
      <c r="B47" s="59" t="s">
        <v>32</v>
      </c>
      <c r="C47" s="9" t="s">
        <v>6</v>
      </c>
    </row>
    <row r="48" spans="1:4" ht="60.75" thickBot="1" x14ac:dyDescent="0.3">
      <c r="A48" s="10" t="s">
        <v>8</v>
      </c>
      <c r="B48" s="60"/>
      <c r="C48" s="11" t="s">
        <v>33</v>
      </c>
    </row>
    <row r="49" spans="1:3" ht="15.75" thickBot="1" x14ac:dyDescent="0.3">
      <c r="A49" s="10">
        <v>1</v>
      </c>
      <c r="B49" s="11">
        <v>2</v>
      </c>
      <c r="C49" s="11">
        <v>3</v>
      </c>
    </row>
    <row r="50" spans="1:3" x14ac:dyDescent="0.25">
      <c r="A50" s="61" t="s">
        <v>34</v>
      </c>
      <c r="B50" s="62"/>
      <c r="C50" s="63"/>
    </row>
    <row r="51" spans="1:3" ht="57" x14ac:dyDescent="0.25">
      <c r="A51" s="43">
        <v>3719430</v>
      </c>
      <c r="B51" s="30" t="s">
        <v>38</v>
      </c>
      <c r="C51" s="13">
        <v>55800</v>
      </c>
    </row>
    <row r="52" spans="1:3" ht="39" customHeight="1" x14ac:dyDescent="0.25">
      <c r="A52" s="14">
        <v>14552000000</v>
      </c>
      <c r="B52" s="15" t="s">
        <v>35</v>
      </c>
      <c r="C52" s="16">
        <v>55800</v>
      </c>
    </row>
    <row r="53" spans="1:3" ht="34.5" customHeight="1" thickBot="1" x14ac:dyDescent="0.3">
      <c r="A53" s="35">
        <v>3719770</v>
      </c>
      <c r="B53" s="31" t="s">
        <v>13</v>
      </c>
      <c r="C53" s="36">
        <f>C54+C55+C57</f>
        <v>3143036</v>
      </c>
    </row>
    <row r="54" spans="1:3" ht="35.25" customHeight="1" thickBot="1" x14ac:dyDescent="0.3">
      <c r="A54" s="14">
        <v>14538000000</v>
      </c>
      <c r="B54" s="15" t="s">
        <v>40</v>
      </c>
      <c r="C54" s="41">
        <v>137143</v>
      </c>
    </row>
    <row r="55" spans="1:3" ht="36" customHeight="1" x14ac:dyDescent="0.25">
      <c r="A55" s="18" t="s">
        <v>14</v>
      </c>
      <c r="B55" s="19" t="s">
        <v>15</v>
      </c>
      <c r="C55" s="37">
        <f>1275971+578555+430965+35000+111126-316224</f>
        <v>2115393</v>
      </c>
    </row>
    <row r="56" spans="1:3" ht="36.75" hidden="1" customHeight="1" x14ac:dyDescent="0.25">
      <c r="A56" s="18"/>
      <c r="B56" s="19"/>
      <c r="C56" s="42"/>
    </row>
    <row r="57" spans="1:3" x14ac:dyDescent="0.25">
      <c r="A57" s="32">
        <v>14552000000</v>
      </c>
      <c r="B57" s="33" t="s">
        <v>35</v>
      </c>
      <c r="C57" s="16">
        <f>855500+25000+10000</f>
        <v>890500</v>
      </c>
    </row>
    <row r="58" spans="1:3" ht="15.75" thickBot="1" x14ac:dyDescent="0.3">
      <c r="A58" s="54" t="s">
        <v>36</v>
      </c>
      <c r="B58" s="55"/>
      <c r="C58" s="56"/>
    </row>
    <row r="59" spans="1:3" ht="15.75" thickBot="1" x14ac:dyDescent="0.3">
      <c r="A59" s="10"/>
      <c r="B59" s="11"/>
      <c r="C59" s="24"/>
    </row>
    <row r="60" spans="1:3" ht="44.25" customHeight="1" thickBot="1" x14ac:dyDescent="0.3">
      <c r="A60" s="10" t="s">
        <v>24</v>
      </c>
      <c r="B60" s="24" t="s">
        <v>25</v>
      </c>
      <c r="C60" s="36">
        <f>C53+C51</f>
        <v>3198836</v>
      </c>
    </row>
    <row r="61" spans="1:3" ht="15.75" thickBot="1" x14ac:dyDescent="0.3">
      <c r="A61" s="10" t="s">
        <v>24</v>
      </c>
      <c r="B61" s="24" t="s">
        <v>26</v>
      </c>
      <c r="C61" s="41">
        <f>C60</f>
        <v>3198836</v>
      </c>
    </row>
    <row r="62" spans="1:3" ht="15.75" thickBot="1" x14ac:dyDescent="0.3">
      <c r="A62" s="10" t="s">
        <v>24</v>
      </c>
      <c r="B62" s="24" t="s">
        <v>37</v>
      </c>
      <c r="C62" s="24"/>
    </row>
    <row r="63" spans="1:3" x14ac:dyDescent="0.25">
      <c r="A63" s="6"/>
      <c r="B63" s="6"/>
      <c r="C63" s="6"/>
    </row>
    <row r="64" spans="1:3" x14ac:dyDescent="0.25">
      <c r="A64" s="6"/>
      <c r="B64" s="6"/>
      <c r="C64" s="6"/>
    </row>
    <row r="65" spans="1:3" ht="15.75" x14ac:dyDescent="0.25">
      <c r="A65" s="57" t="s">
        <v>46</v>
      </c>
      <c r="B65" s="57"/>
      <c r="C65" s="6"/>
    </row>
  </sheetData>
  <mergeCells count="14">
    <mergeCell ref="A58:C58"/>
    <mergeCell ref="A65:B65"/>
    <mergeCell ref="A9:C9"/>
    <mergeCell ref="C14:C15"/>
    <mergeCell ref="A17:C17"/>
    <mergeCell ref="A39:C39"/>
    <mergeCell ref="B47:B48"/>
    <mergeCell ref="A50:C50"/>
    <mergeCell ref="A8:C8"/>
    <mergeCell ref="B2:C2"/>
    <mergeCell ref="B3:C3"/>
    <mergeCell ref="B4:C4"/>
    <mergeCell ref="B5:C5"/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2021-05-07T05:15:52Z</dcterms:modified>
</cp:coreProperties>
</file>