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525" windowWidth="15480" windowHeight="10320"/>
  </bookViews>
  <sheets>
    <sheet name="дод.12" sheetId="6" r:id="rId1"/>
  </sheets>
  <definedNames>
    <definedName name="_xlnm.Print_Area" localSheetId="0">дод.12!$B$1:$J$19</definedName>
  </definedNames>
  <calcPr calcId="144525"/>
</workbook>
</file>

<file path=xl/calcChain.xml><?xml version="1.0" encoding="utf-8"?>
<calcChain xmlns="http://schemas.openxmlformats.org/spreadsheetml/2006/main">
  <c r="G18" i="6" l="1"/>
  <c r="K7" i="6" l="1"/>
  <c r="I17" i="6" l="1"/>
  <c r="J17" i="6" s="1"/>
  <c r="K11" i="6" s="1"/>
  <c r="K18" i="6" s="1"/>
  <c r="I14" i="6"/>
  <c r="J14" i="6" s="1"/>
  <c r="I10" i="6"/>
  <c r="J10" i="6" s="1"/>
  <c r="J9" i="6"/>
  <c r="I18" i="6" l="1"/>
  <c r="J18" i="6" l="1"/>
</calcChain>
</file>

<file path=xl/sharedStrings.xml><?xml version="1.0" encoding="utf-8"?>
<sst xmlns="http://schemas.openxmlformats.org/spreadsheetml/2006/main" count="56" uniqueCount="52">
  <si>
    <t>0110000</t>
  </si>
  <si>
    <t>0111</t>
  </si>
  <si>
    <t>0100000</t>
  </si>
  <si>
    <t xml:space="preserve">Всього </t>
  </si>
  <si>
    <t xml:space="preserve">Загальний обсяг фінансування будівництва </t>
  </si>
  <si>
    <t xml:space="preserve">Відсоток завершеності  будівництва об'єктів на майбутні роки </t>
  </si>
  <si>
    <t xml:space="preserve"> Всього видатків на завершення будівництва об’єктів на майбутні роки </t>
  </si>
  <si>
    <t xml:space="preserve">Разом видатків на поточний рік </t>
  </si>
  <si>
    <t>Назва об’єктів відповідно  до проектно- кошторисної документації тощо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</si>
  <si>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</si>
  <si>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r>
      <t>Код програмної класифікації видатків та кредитування місцевих бюджетів</t>
    </r>
    <r>
      <rPr>
        <b/>
        <vertAlign val="superscript"/>
        <sz val="10"/>
        <rFont val="Times New Roman"/>
        <family val="1"/>
        <charset val="204"/>
      </rPr>
      <t>2</t>
    </r>
  </si>
  <si>
    <r>
      <t>Код ТПКВКМБ /
ТКВКБМС</t>
    </r>
    <r>
      <rPr>
        <b/>
        <vertAlign val="superscript"/>
        <sz val="10"/>
        <rFont val="Times New Roman"/>
        <family val="1"/>
        <charset val="204"/>
      </rPr>
      <t>3</t>
    </r>
  </si>
  <si>
    <r>
      <t>Код ФКВКБ</t>
    </r>
    <r>
      <rPr>
        <b/>
        <vertAlign val="superscript"/>
        <sz val="10"/>
        <rFont val="Times New Roman"/>
        <family val="1"/>
        <charset val="204"/>
      </rPr>
      <t>4</t>
    </r>
  </si>
  <si>
    <t>Прибужанівська сільська рада</t>
  </si>
  <si>
    <t>Капітальні видатки</t>
  </si>
  <si>
    <t>0620</t>
  </si>
  <si>
    <t>грн.</t>
  </si>
  <si>
    <t>Секретар                                                   З.А.Алексєєва</t>
  </si>
  <si>
    <t>0990</t>
  </si>
  <si>
    <t>0443</t>
  </si>
  <si>
    <r>
      <t>Перелік об’єктів, видатки на які у 2018  році будуть проводитися за рахунок коштів бюджету розвитку  Прибужанівської сільської ради</t>
    </r>
    <r>
      <rPr>
        <b/>
        <vertAlign val="superscript"/>
        <sz val="16"/>
        <rFont val="Times New Roman"/>
        <family val="1"/>
        <charset val="204"/>
      </rPr>
      <t xml:space="preserve">     </t>
    </r>
  </si>
  <si>
    <t>Додаток № 6
до рішення сесії Прибужанівської  сільської ради
від 22.12.2017року № 3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</si>
  <si>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</si>
  <si>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</si>
  <si>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</si>
  <si>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</si>
  <si>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</si>
  <si>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Організація благоустрою населених пунктів</t>
  </si>
  <si>
    <t>капітальний ремонт вуличного освітлення с.Новосілка, с.Тімірязєво</t>
  </si>
  <si>
    <t>0117330</t>
  </si>
  <si>
    <t>7330</t>
  </si>
  <si>
    <t>Будівництво інших об`єктів соціальної та виробничої інфраструктури комунальної власності</t>
  </si>
  <si>
    <t>експертиза проектно-кошторисної документації на  "Реконструкцію водогону селища Мартинівське та села Мартинівське Вознесенського району Миколаївської області"</t>
  </si>
  <si>
    <t>0611020</t>
  </si>
  <si>
    <t>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</si>
  <si>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</si>
  <si>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</si>
  <si>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виготовлення проектно-кошторисної документації по капітальному ремонту шкіл</t>
  </si>
  <si>
    <t>0611161</t>
  </si>
  <si>
    <t>1161</t>
  </si>
  <si>
    <t>Забезпечення діяльності інших закладів у сфері освіти</t>
  </si>
  <si>
    <t>0617321</t>
  </si>
  <si>
    <t>7321</t>
  </si>
  <si>
    <t>Будівництво освітніх установ та закладів</t>
  </si>
  <si>
    <t>реконструкція вузла обліку газу в Новосілківській та Мартинівській ЗОШ</t>
  </si>
  <si>
    <t>0610000</t>
  </si>
  <si>
    <t>Орган з питань освіти і науки</t>
  </si>
  <si>
    <t>0611000</t>
  </si>
  <si>
    <t>Освіта</t>
  </si>
  <si>
    <t>0617320</t>
  </si>
  <si>
    <t>7320</t>
  </si>
  <si>
    <t>Будівництво об`єктів соціально-культурного призначення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</si>
</sst>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vertAlign val="superscript"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5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4" fillId="21" borderId="2" applyNumberFormat="0" applyAlignment="0" applyProtection="0"/>
    <xf numFmtId="0" fontId="10" fillId="21" borderId="1" applyNumberFormat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>
      <alignment vertical="top"/>
    </xf>
    <xf numFmtId="0" fontId="6" fillId="0" borderId="3" applyNumberFormat="0" applyFill="0" applyAlignment="0" applyProtection="0"/>
    <xf numFmtId="0" fontId="11" fillId="20" borderId="0" applyNumberFormat="0" applyBorder="0" applyAlignment="0" applyProtection="0"/>
    <xf numFmtId="0" fontId="15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4" fillId="0" borderId="0"/>
  </cellStyleXfs>
  <cellXfs count="83">
    <xf numFmtId="0" fontId="0" fillId="0" borderId="0" xfId="0"/>
    <xf numFmtId="0" fontId="1" fillId="0" borderId="0" xfId="0" applyNumberFormat="1" applyFont="1" applyFill="1" applyAlignment="1" applyProtection="1"/>
    <xf numFmtId="0" fontId="9" fillId="0" borderId="0" xfId="0" applyFont="1" applyFill="1"/>
    <xf numFmtId="0" fontId="9" fillId="0" borderId="0" xfId="0" applyNumberFormat="1" applyFont="1" applyFill="1" applyAlignment="1" applyProtection="1"/>
    <xf numFmtId="0" fontId="9" fillId="0" borderId="5" xfId="0" applyFont="1" applyFill="1" applyBorder="1" applyAlignment="1">
      <alignment horizont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righ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justify" vertical="center" wrapText="1"/>
    </xf>
    <xf numFmtId="164" fontId="22" fillId="0" borderId="6" xfId="47" applyNumberFormat="1" applyFont="1" applyBorder="1" applyAlignment="1">
      <alignment vertical="center"/>
    </xf>
    <xf numFmtId="164" fontId="22" fillId="0" borderId="6" xfId="47" applyNumberFormat="1" applyFont="1" applyBorder="1">
      <alignment vertical="top"/>
    </xf>
    <xf numFmtId="0" fontId="13" fillId="0" borderId="0" xfId="0" applyNumberFormat="1" applyFont="1" applyFill="1" applyAlignment="1" applyProtection="1"/>
    <xf numFmtId="0" fontId="18" fillId="0" borderId="5" xfId="0" applyNumberFormat="1" applyFont="1" applyFill="1" applyBorder="1" applyAlignment="1" applyProtection="1">
      <alignment horizontal="center"/>
    </xf>
    <xf numFmtId="0" fontId="13" fillId="0" borderId="5" xfId="0" applyFont="1" applyFill="1" applyBorder="1" applyAlignment="1">
      <alignment horizontal="center"/>
    </xf>
    <xf numFmtId="49" fontId="19" fillId="0" borderId="6" xfId="0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3" fillId="0" borderId="0" xfId="0" applyFont="1" applyFill="1"/>
    <xf numFmtId="0" fontId="19" fillId="0" borderId="6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3" fontId="22" fillId="0" borderId="6" xfId="47" applyNumberFormat="1" applyFont="1" applyBorder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3" fontId="22" fillId="0" borderId="6" xfId="47" applyNumberFormat="1" applyFont="1" applyBorder="1" applyAlignment="1">
      <alignment horizontal="right"/>
    </xf>
    <xf numFmtId="3" fontId="28" fillId="0" borderId="6" xfId="47" applyNumberFormat="1" applyFont="1" applyBorder="1" applyAlignment="1">
      <alignment horizontal="right"/>
    </xf>
    <xf numFmtId="0" fontId="21" fillId="0" borderId="6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0" fontId="29" fillId="0" borderId="6" xfId="0" applyFont="1" applyBorder="1" applyAlignment="1">
      <alignment horizontal="justify" vertical="center" wrapText="1"/>
    </xf>
    <xf numFmtId="3" fontId="31" fillId="0" borderId="6" xfId="0" applyNumberFormat="1" applyFont="1" applyBorder="1" applyAlignment="1">
      <alignment horizontal="right"/>
    </xf>
    <xf numFmtId="3" fontId="27" fillId="0" borderId="6" xfId="47" applyNumberFormat="1" applyFont="1" applyBorder="1" applyAlignment="1">
      <alignment horizontal="right"/>
    </xf>
    <xf numFmtId="3" fontId="9" fillId="0" borderId="0" xfId="0" applyNumberFormat="1" applyFont="1" applyFill="1"/>
    <xf numFmtId="164" fontId="22" fillId="0" borderId="6" xfId="47" applyNumberFormat="1" applyFont="1" applyBorder="1" applyAlignment="1"/>
    <xf numFmtId="164" fontId="23" fillId="0" borderId="6" xfId="47" applyNumberFormat="1" applyFont="1" applyBorder="1" applyAlignment="1">
      <alignment wrapText="1"/>
    </xf>
    <xf numFmtId="164" fontId="30" fillId="0" borderId="6" xfId="0" applyNumberFormat="1" applyFont="1" applyBorder="1" applyAlignment="1"/>
    <xf numFmtId="3" fontId="21" fillId="0" borderId="0" xfId="0" applyNumberFormat="1" applyFont="1" applyFill="1"/>
    <xf numFmtId="0" fontId="1" fillId="0" borderId="0" xfId="0" applyFont="1" applyFill="1"/>
    <xf numFmtId="0" fontId="19" fillId="0" borderId="6" xfId="0" applyFont="1" applyFill="1" applyBorder="1" applyAlignment="1">
      <alignment horizontal="center" vertical="center" wrapText="1"/>
    </xf>
    <xf numFmtId="3" fontId="22" fillId="0" borderId="6" xfId="47" applyNumberFormat="1" applyFont="1" applyFill="1" applyBorder="1" applyAlignment="1">
      <alignment vertical="center"/>
    </xf>
    <xf numFmtId="3" fontId="22" fillId="0" borderId="6" xfId="47" applyNumberFormat="1" applyFont="1" applyFill="1" applyBorder="1" applyAlignment="1">
      <alignment horizontal="right"/>
    </xf>
    <xf numFmtId="3" fontId="28" fillId="0" borderId="6" xfId="47" applyNumberFormat="1" applyFont="1" applyFill="1" applyBorder="1" applyAlignment="1">
      <alignment horizontal="right"/>
    </xf>
    <xf numFmtId="3" fontId="32" fillId="0" borderId="6" xfId="47" applyNumberFormat="1" applyFont="1" applyFill="1" applyBorder="1" applyAlignment="1">
      <alignment horizontal="right"/>
    </xf>
    <xf numFmtId="3" fontId="31" fillId="0" borderId="6" xfId="0" applyNumberFormat="1" applyFont="1" applyFill="1" applyBorder="1" applyAlignment="1">
      <alignment horizontal="right"/>
    </xf>
    <xf numFmtId="49" fontId="12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3" borderId="7" xfId="0" applyNumberFormat="1" applyFont="1" applyFill="1" applyBorder="1" applyAlignment="1">
      <alignment horizontal="center" vertical="center" wrapText="1"/>
    </xf>
    <xf numFmtId="2" fontId="23" fillId="0" borderId="7" xfId="0" quotePrefix="1" applyNumberFormat="1" applyFont="1" applyBorder="1" applyAlignment="1">
      <alignment vertical="center" wrapText="1"/>
    </xf>
    <xf numFmtId="0" fontId="35" fillId="0" borderId="6" xfId="0" quotePrefix="1" applyFont="1" applyBorder="1" applyAlignment="1">
      <alignment horizontal="center" vertical="center" wrapText="1"/>
    </xf>
    <xf numFmtId="2" fontId="35" fillId="0" borderId="6" xfId="0" quotePrefix="1" applyNumberFormat="1" applyFont="1" applyBorder="1" applyAlignment="1">
      <alignment vertical="center" wrapText="1"/>
    </xf>
    <xf numFmtId="0" fontId="36" fillId="0" borderId="6" xfId="0" quotePrefix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horizontal="center" vertical="center" wrapText="1"/>
    </xf>
    <xf numFmtId="2" fontId="36" fillId="0" borderId="6" xfId="0" quotePrefix="1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horizontal="center" vertical="center" wrapText="1"/>
    </xf>
    <xf numFmtId="2" fontId="1" fillId="0" borderId="6" xfId="0" quotePrefix="1" applyNumberFormat="1" applyFont="1" applyBorder="1" applyAlignment="1">
      <alignment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2" fontId="35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horizontal="center" vertical="center" wrapText="1"/>
    </xf>
    <xf numFmtId="2" fontId="12" fillId="0" borderId="6" xfId="0" quotePrefix="1" applyNumberFormat="1" applyFont="1" applyBorder="1" applyAlignment="1">
      <alignment vertical="center" wrapText="1"/>
    </xf>
    <xf numFmtId="0" fontId="37" fillId="0" borderId="6" xfId="0" quotePrefix="1" applyFont="1" applyBorder="1" applyAlignment="1">
      <alignment horizontal="center" vertical="center" wrapText="1"/>
    </xf>
    <xf numFmtId="2" fontId="37" fillId="0" borderId="6" xfId="0" applyNumberFormat="1" applyFont="1" applyBorder="1" applyAlignment="1">
      <alignment horizontal="center" vertical="center" wrapText="1"/>
    </xf>
    <xf numFmtId="2" fontId="37" fillId="0" borderId="6" xfId="0" quotePrefix="1" applyNumberFormat="1" applyFont="1" applyBorder="1" applyAlignment="1">
      <alignment vertical="center" wrapText="1"/>
    </xf>
    <xf numFmtId="0" fontId="21" fillId="0" borderId="0" xfId="0" applyNumberFormat="1" applyFont="1" applyFill="1" applyAlignment="1" applyProtection="1">
      <alignment horizontal="left" vertical="top"/>
    </xf>
    <xf numFmtId="0" fontId="33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Alignment="1" applyProtection="1">
      <alignment horizontal="center" vertical="center" wrapText="1"/>
    </xf>
    <xf numFmtId="0" fontId="13" fillId="23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5" fillId="0" borderId="7" xfId="0" quotePrefix="1" applyFont="1" applyBorder="1" applyAlignment="1">
      <alignment horizontal="center" vertical="center" wrapText="1"/>
    </xf>
    <xf numFmtId="0" fontId="35" fillId="0" borderId="8" xfId="0" quotePrefix="1" applyFont="1" applyBorder="1" applyAlignment="1">
      <alignment horizontal="center" vertical="center" wrapText="1"/>
    </xf>
    <xf numFmtId="0" fontId="36" fillId="0" borderId="7" xfId="0" quotePrefix="1" applyFont="1" applyBorder="1" applyAlignment="1">
      <alignment horizontal="center" vertical="center" wrapText="1"/>
    </xf>
    <xf numFmtId="0" fontId="36" fillId="0" borderId="8" xfId="0" quotePrefix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horizontal="center" vertical="center" wrapText="1"/>
    </xf>
    <xf numFmtId="2" fontId="36" fillId="0" borderId="8" xfId="0" quotePrefix="1" applyNumberFormat="1" applyFont="1" applyBorder="1" applyAlignment="1">
      <alignment horizontal="center" vertical="center" wrapText="1"/>
    </xf>
    <xf numFmtId="2" fontId="36" fillId="0" borderId="7" xfId="0" quotePrefix="1" applyNumberFormat="1" applyFont="1" applyBorder="1" applyAlignment="1">
      <alignment vertical="center" wrapText="1"/>
    </xf>
    <xf numFmtId="2" fontId="36" fillId="0" borderId="8" xfId="0" quotePrefix="1" applyNumberFormat="1" applyFont="1" applyBorder="1" applyAlignment="1">
      <alignment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topLeftCell="B4" zoomScale="90" zoomScaleNormal="100" zoomScaleSheetLayoutView="90" workbookViewId="0">
      <selection activeCell="B19" sqref="B19:J19"/>
    </sheetView>
  </sheetViews>
  <sheetFormatPr defaultColWidth="9.1640625" defaultRowHeight="12.75" x14ac:dyDescent="0.2"/>
  <cols>
    <col min="1" max="1" width="3.83203125" style="3" hidden="1" customWidth="1"/>
    <col min="2" max="2" width="15.1640625" style="15" customWidth="1"/>
    <col min="3" max="3" width="14" style="15" customWidth="1"/>
    <col min="4" max="4" width="16" style="15" customWidth="1"/>
    <col min="5" max="5" width="59.6640625" style="3" customWidth="1"/>
    <col min="6" max="6" width="55.1640625" style="3" customWidth="1"/>
    <col min="7" max="7" width="18.5" style="3" customWidth="1"/>
    <col min="8" max="8" width="17.5" style="3" customWidth="1"/>
    <col min="9" max="10" width="18.5" style="3" customWidth="1"/>
    <col min="11" max="11" width="12.83203125" style="2" customWidth="1"/>
    <col min="12" max="16384" width="9.1640625" style="2"/>
  </cols>
  <sheetData>
    <row r="1" spans="1:11" s="8" customFormat="1" ht="5.25" customHeight="1" x14ac:dyDescent="0.25">
      <c r="A1" s="7"/>
      <c r="B1" s="69"/>
      <c r="C1" s="69"/>
      <c r="D1" s="69"/>
      <c r="E1" s="69"/>
      <c r="F1" s="69"/>
      <c r="G1" s="69"/>
      <c r="H1" s="69"/>
      <c r="I1" s="69"/>
      <c r="J1" s="69"/>
    </row>
    <row r="2" spans="1:11" ht="69.75" customHeight="1" x14ac:dyDescent="0.2">
      <c r="G2" s="71" t="s">
        <v>21</v>
      </c>
      <c r="H2" s="71"/>
      <c r="I2" s="71"/>
      <c r="J2" s="71"/>
    </row>
    <row r="3" spans="1:11" ht="23.25" customHeight="1" x14ac:dyDescent="0.2">
      <c r="A3" s="1"/>
      <c r="B3" s="70" t="s">
        <v>20</v>
      </c>
      <c r="C3" s="70"/>
      <c r="D3" s="70"/>
      <c r="E3" s="70"/>
      <c r="F3" s="70"/>
      <c r="G3" s="70"/>
      <c r="H3" s="70"/>
      <c r="I3" s="70"/>
      <c r="J3" s="70"/>
    </row>
    <row r="4" spans="1:11" ht="18.75" x14ac:dyDescent="0.3">
      <c r="B4" s="16"/>
      <c r="C4" s="17"/>
      <c r="D4" s="17"/>
      <c r="E4" s="4"/>
      <c r="F4" s="20"/>
      <c r="G4" s="20"/>
      <c r="H4" s="21"/>
      <c r="I4" s="20"/>
      <c r="J4" s="10" t="s">
        <v>16</v>
      </c>
    </row>
    <row r="5" spans="1:11" ht="107.25" customHeight="1" x14ac:dyDescent="0.2">
      <c r="A5" s="19"/>
      <c r="B5" s="9" t="s">
        <v>10</v>
      </c>
      <c r="C5" s="9" t="s">
        <v>11</v>
      </c>
      <c r="D5" s="9" t="s">
        <v>12</v>
      </c>
      <c r="E5" s="23" t="s">
        <v>9</v>
      </c>
      <c r="F5" s="11" t="s">
        <v>8</v>
      </c>
      <c r="G5" s="11" t="s">
        <v>4</v>
      </c>
      <c r="H5" s="11" t="s">
        <v>5</v>
      </c>
      <c r="I5" s="11" t="s">
        <v>6</v>
      </c>
      <c r="J5" s="41" t="s">
        <v>7</v>
      </c>
    </row>
    <row r="6" spans="1:11" s="6" customFormat="1" ht="19.5" customHeight="1" x14ac:dyDescent="0.2">
      <c r="A6" s="5"/>
      <c r="B6" s="18" t="s">
        <v>2</v>
      </c>
      <c r="C6" s="18"/>
      <c r="D6" s="18"/>
      <c r="E6" s="12" t="s">
        <v>13</v>
      </c>
      <c r="F6" s="13"/>
      <c r="G6" s="25"/>
      <c r="H6" s="25"/>
      <c r="I6" s="25"/>
      <c r="J6" s="42"/>
    </row>
    <row r="7" spans="1:11" ht="19.5" customHeight="1" x14ac:dyDescent="0.2">
      <c r="B7" s="18" t="s">
        <v>0</v>
      </c>
      <c r="C7" s="18"/>
      <c r="D7" s="18"/>
      <c r="E7" s="12" t="s">
        <v>13</v>
      </c>
      <c r="F7" s="14"/>
      <c r="G7" s="28"/>
      <c r="H7" s="28"/>
      <c r="I7" s="28"/>
      <c r="J7" s="43"/>
      <c r="K7" s="35">
        <f>SUM(J8:J10)</f>
        <v>327950</v>
      </c>
    </row>
    <row r="8" spans="1:11" ht="62.25" customHeight="1" x14ac:dyDescent="0.2">
      <c r="B8" s="47" t="s">
        <v>22</v>
      </c>
      <c r="C8" s="48" t="s">
        <v>23</v>
      </c>
      <c r="D8" s="49" t="s">
        <v>1</v>
      </c>
      <c r="E8" s="50" t="s">
        <v>24</v>
      </c>
      <c r="F8" s="36" t="s">
        <v>14</v>
      </c>
      <c r="G8" s="29"/>
      <c r="H8" s="29"/>
      <c r="I8" s="29"/>
      <c r="J8" s="44">
        <v>10000</v>
      </c>
      <c r="K8" s="35"/>
    </row>
    <row r="9" spans="1:11" ht="29.25" customHeight="1" x14ac:dyDescent="0.25">
      <c r="B9" s="51" t="s">
        <v>25</v>
      </c>
      <c r="C9" s="53" t="s">
        <v>26</v>
      </c>
      <c r="D9" s="54" t="s">
        <v>15</v>
      </c>
      <c r="E9" s="55" t="s">
        <v>27</v>
      </c>
      <c r="F9" s="37" t="s">
        <v>28</v>
      </c>
      <c r="G9" s="34">
        <v>307950</v>
      </c>
      <c r="H9" s="29"/>
      <c r="I9" s="34">
        <v>307950</v>
      </c>
      <c r="J9" s="44">
        <f>I9</f>
        <v>307950</v>
      </c>
    </row>
    <row r="10" spans="1:11" ht="58.5" customHeight="1" x14ac:dyDescent="0.25">
      <c r="B10" s="51" t="s">
        <v>29</v>
      </c>
      <c r="C10" s="53" t="s">
        <v>30</v>
      </c>
      <c r="D10" s="54" t="s">
        <v>19</v>
      </c>
      <c r="E10" s="55" t="s">
        <v>31</v>
      </c>
      <c r="F10" s="56" t="s">
        <v>32</v>
      </c>
      <c r="G10" s="34">
        <v>10000</v>
      </c>
      <c r="H10" s="29"/>
      <c r="I10" s="34">
        <f>G10</f>
        <v>10000</v>
      </c>
      <c r="J10" s="44">
        <f>I10</f>
        <v>10000</v>
      </c>
    </row>
    <row r="11" spans="1:11" ht="24.75" customHeight="1" x14ac:dyDescent="0.2">
      <c r="B11" s="51" t="s">
        <v>45</v>
      </c>
      <c r="C11" s="61"/>
      <c r="D11" s="62"/>
      <c r="E11" s="52" t="s">
        <v>46</v>
      </c>
      <c r="F11" s="36"/>
      <c r="G11" s="29"/>
      <c r="H11" s="29"/>
      <c r="I11" s="29"/>
      <c r="J11" s="45"/>
      <c r="K11" s="35">
        <f>SUM(J13:J17)</f>
        <v>567000</v>
      </c>
    </row>
    <row r="12" spans="1:11" ht="24.75" customHeight="1" x14ac:dyDescent="0.2">
      <c r="B12" s="63" t="s">
        <v>47</v>
      </c>
      <c r="C12" s="60">
        <v>1000</v>
      </c>
      <c r="D12" s="64"/>
      <c r="E12" s="65" t="s">
        <v>48</v>
      </c>
      <c r="F12" s="36"/>
      <c r="G12" s="29"/>
      <c r="H12" s="29"/>
      <c r="I12" s="29"/>
      <c r="J12" s="45"/>
      <c r="K12" s="35"/>
    </row>
    <row r="13" spans="1:11" ht="42.75" customHeight="1" x14ac:dyDescent="0.25">
      <c r="B13" s="75" t="s">
        <v>33</v>
      </c>
      <c r="C13" s="77" t="s">
        <v>34</v>
      </c>
      <c r="D13" s="79" t="s">
        <v>35</v>
      </c>
      <c r="E13" s="81" t="s">
        <v>36</v>
      </c>
      <c r="F13" s="36" t="s">
        <v>14</v>
      </c>
      <c r="G13" s="34"/>
      <c r="H13" s="34"/>
      <c r="I13" s="34"/>
      <c r="J13" s="44">
        <v>150000</v>
      </c>
    </row>
    <row r="14" spans="1:11" ht="42.75" customHeight="1" x14ac:dyDescent="0.25">
      <c r="B14" s="76"/>
      <c r="C14" s="78"/>
      <c r="D14" s="80"/>
      <c r="E14" s="82"/>
      <c r="F14" s="56" t="s">
        <v>37</v>
      </c>
      <c r="G14" s="34">
        <v>120000</v>
      </c>
      <c r="H14" s="34"/>
      <c r="I14" s="34">
        <f>G14</f>
        <v>120000</v>
      </c>
      <c r="J14" s="44">
        <f>I14</f>
        <v>120000</v>
      </c>
    </row>
    <row r="15" spans="1:11" s="40" customFormat="1" ht="28.5" customHeight="1" x14ac:dyDescent="0.25">
      <c r="A15" s="1"/>
      <c r="B15" s="60" t="s">
        <v>38</v>
      </c>
      <c r="C15" s="57" t="s">
        <v>39</v>
      </c>
      <c r="D15" s="58" t="s">
        <v>18</v>
      </c>
      <c r="E15" s="59" t="s">
        <v>40</v>
      </c>
      <c r="F15" s="36" t="s">
        <v>14</v>
      </c>
      <c r="G15" s="34"/>
      <c r="H15" s="29"/>
      <c r="I15" s="34"/>
      <c r="J15" s="44">
        <v>25000</v>
      </c>
    </row>
    <row r="16" spans="1:11" s="27" customFormat="1" ht="15" x14ac:dyDescent="0.25">
      <c r="A16" s="26"/>
      <c r="B16" s="66" t="s">
        <v>49</v>
      </c>
      <c r="C16" s="66" t="s">
        <v>50</v>
      </c>
      <c r="D16" s="67"/>
      <c r="E16" s="68" t="s">
        <v>51</v>
      </c>
      <c r="F16" s="56"/>
      <c r="G16" s="34"/>
      <c r="H16" s="34"/>
      <c r="I16" s="34"/>
      <c r="J16" s="44"/>
    </row>
    <row r="17" spans="1:17" s="27" customFormat="1" ht="25.5" x14ac:dyDescent="0.25">
      <c r="A17" s="26"/>
      <c r="B17" s="60" t="s">
        <v>41</v>
      </c>
      <c r="C17" s="57" t="s">
        <v>42</v>
      </c>
      <c r="D17" s="58" t="s">
        <v>19</v>
      </c>
      <c r="E17" s="59" t="s">
        <v>43</v>
      </c>
      <c r="F17" s="56" t="s">
        <v>44</v>
      </c>
      <c r="G17" s="34">
        <v>272000</v>
      </c>
      <c r="H17" s="34"/>
      <c r="I17" s="34">
        <f>G17</f>
        <v>272000</v>
      </c>
      <c r="J17" s="44">
        <f>I17</f>
        <v>272000</v>
      </c>
    </row>
    <row r="18" spans="1:17" s="8" customFormat="1" ht="30" customHeight="1" x14ac:dyDescent="0.25">
      <c r="A18" s="7"/>
      <c r="B18" s="30"/>
      <c r="C18" s="30"/>
      <c r="D18" s="31"/>
      <c r="E18" s="32" t="s">
        <v>3</v>
      </c>
      <c r="F18" s="38"/>
      <c r="G18" s="33">
        <f>SUM(G9:G17)</f>
        <v>709950</v>
      </c>
      <c r="H18" s="33"/>
      <c r="I18" s="33">
        <f>SUM(I9:I17)</f>
        <v>709950</v>
      </c>
      <c r="J18" s="46">
        <f>SUM(J8:J17)</f>
        <v>894950</v>
      </c>
      <c r="K18" s="39">
        <f>K7+K11</f>
        <v>894950</v>
      </c>
    </row>
    <row r="19" spans="1:17" ht="74.25" customHeight="1" x14ac:dyDescent="0.2">
      <c r="B19" s="74" t="s">
        <v>17</v>
      </c>
      <c r="C19" s="74"/>
      <c r="D19" s="74"/>
      <c r="E19" s="74"/>
      <c r="F19" s="74"/>
      <c r="G19" s="74"/>
      <c r="H19" s="74"/>
      <c r="I19" s="74"/>
      <c r="J19" s="74"/>
      <c r="K19" s="22"/>
      <c r="L19" s="22"/>
      <c r="M19" s="22"/>
      <c r="N19" s="22"/>
      <c r="O19" s="22"/>
      <c r="P19" s="22"/>
      <c r="Q19" s="22"/>
    </row>
    <row r="20" spans="1:17" ht="20.25" customHeight="1" x14ac:dyDescent="0.2"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 ht="20.25" customHeight="1" x14ac:dyDescent="0.2"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 ht="36.75" customHeight="1" x14ac:dyDescent="0.2">
      <c r="B22" s="73"/>
      <c r="C22" s="73"/>
      <c r="D22" s="73"/>
      <c r="E22" s="73"/>
      <c r="F22" s="73"/>
      <c r="G22" s="73"/>
      <c r="H22" s="73"/>
      <c r="I22" s="73"/>
      <c r="J22" s="73"/>
      <c r="K22" s="24"/>
      <c r="L22" s="24"/>
      <c r="M22" s="24"/>
      <c r="N22" s="24"/>
      <c r="O22" s="24"/>
      <c r="P22" s="24"/>
      <c r="Q22" s="24"/>
    </row>
    <row r="23" spans="1:17" ht="21" customHeight="1" x14ac:dyDescent="0.2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</sheetData>
  <mergeCells count="12">
    <mergeCell ref="B1:J1"/>
    <mergeCell ref="B3:J3"/>
    <mergeCell ref="G2:J2"/>
    <mergeCell ref="B21:Q21"/>
    <mergeCell ref="B23:Q23"/>
    <mergeCell ref="B22:J22"/>
    <mergeCell ref="B20:Q20"/>
    <mergeCell ref="B19:J19"/>
    <mergeCell ref="B13:B14"/>
    <mergeCell ref="C13:C14"/>
    <mergeCell ref="D13:D14"/>
    <mergeCell ref="E13:E14"/>
  </mergeCells>
  <phoneticPr fontId="16" type="noConversion"/>
  <printOptions horizontalCentered="1"/>
  <pageMargins left="0.43307086614173229" right="0.19685039370078741" top="0.31496062992125984" bottom="0.31496062992125984" header="0" footer="0"/>
  <pageSetup paperSize="9" scale="65" orientation="landscape" r:id="rId1"/>
  <headerFooter alignWithMargins="0">
    <oddFooter>&amp;R&amp;P</oddFooter>
  </headerFooter>
  <rowBreaks count="1" manualBreakCount="1">
    <brk id="2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дод.12</vt:lpstr>
      <vt:lpstr>дод.12!Область_печати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XTreme.ws</cp:lastModifiedBy>
  <cp:lastPrinted>2018-01-16T06:28:54Z</cp:lastPrinted>
  <dcterms:created xsi:type="dcterms:W3CDTF">2014-01-17T10:52:16Z</dcterms:created>
  <dcterms:modified xsi:type="dcterms:W3CDTF">2018-01-24T13:17:55Z</dcterms:modified>
</cp:coreProperties>
</file>