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90" yWindow="60" windowWidth="12855" windowHeight="13680"/>
  </bookViews>
  <sheets>
    <sheet name="Лист1 (2)" sheetId="2" r:id="rId1"/>
    <sheet name="Лист1" sheetId="1" r:id="rId2"/>
  </sheets>
  <calcPr calcId="144525"/>
</workbook>
</file>

<file path=xl/calcChain.xml><?xml version="1.0" encoding="utf-8"?>
<calcChain xmlns="http://schemas.openxmlformats.org/spreadsheetml/2006/main">
  <c r="D18" i="2" l="1"/>
  <c r="D15" i="2"/>
  <c r="D17" i="2" l="1"/>
  <c r="C25" i="2" l="1"/>
  <c r="C17" i="2" l="1"/>
  <c r="D26" i="2" l="1"/>
  <c r="D23" i="2"/>
  <c r="C23" i="2" s="1"/>
  <c r="D14" i="2"/>
  <c r="D22" i="2" s="1"/>
  <c r="C15" i="2" l="1"/>
  <c r="D13" i="2"/>
  <c r="F18" i="2"/>
  <c r="F19" i="1"/>
  <c r="E19" i="1"/>
  <c r="F20" i="1"/>
  <c r="E20" i="1"/>
  <c r="E22" i="1"/>
  <c r="D16" i="1"/>
  <c r="D15" i="1"/>
  <c r="D21" i="2" l="1"/>
  <c r="D19" i="2"/>
  <c r="F26" i="2"/>
  <c r="F22" i="2" s="1"/>
  <c r="F21" i="2" s="1"/>
  <c r="E18" i="2"/>
  <c r="F14" i="2"/>
  <c r="F13" i="2" s="1"/>
  <c r="F19" i="2" s="1"/>
  <c r="F27" i="2" s="1"/>
  <c r="D14" i="1"/>
  <c r="F16" i="1"/>
  <c r="F22" i="1" s="1"/>
  <c r="D27" i="2" l="1"/>
  <c r="E26" i="2"/>
  <c r="E14" i="2"/>
  <c r="C18" i="2"/>
  <c r="E16" i="1"/>
  <c r="F14" i="1"/>
  <c r="F13" i="1" s="1"/>
  <c r="F17" i="1" s="1"/>
  <c r="F23" i="1" s="1"/>
  <c r="E13" i="2" l="1"/>
  <c r="C14" i="2"/>
  <c r="E22" i="2"/>
  <c r="C26" i="2"/>
  <c r="E14" i="1"/>
  <c r="E13" i="1" s="1"/>
  <c r="E17" i="1" s="1"/>
  <c r="E23" i="1" s="1"/>
  <c r="C16" i="1"/>
  <c r="D22" i="1"/>
  <c r="D21" i="1"/>
  <c r="D13" i="1"/>
  <c r="D19" i="1" s="1"/>
  <c r="E21" i="2" l="1"/>
  <c r="C21" i="2" s="1"/>
  <c r="C22" i="2"/>
  <c r="E19" i="2"/>
  <c r="C13" i="2"/>
  <c r="D17" i="1"/>
  <c r="D20" i="1"/>
  <c r="C20" i="1" s="1"/>
  <c r="C21" i="1"/>
  <c r="C22" i="1"/>
  <c r="C19" i="1"/>
  <c r="C15" i="1"/>
  <c r="C14" i="1"/>
  <c r="C13" i="1"/>
  <c r="E27" i="2" l="1"/>
  <c r="C19" i="2"/>
  <c r="C27" i="2" s="1"/>
  <c r="C17" i="1"/>
  <c r="C23" i="1" s="1"/>
  <c r="D23" i="1"/>
</calcChain>
</file>

<file path=xl/sharedStrings.xml><?xml version="1.0" encoding="utf-8"?>
<sst xmlns="http://schemas.openxmlformats.org/spreadsheetml/2006/main" count="64" uniqueCount="29">
  <si>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</si>
  <si>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</si>
  <si>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</si>
  <si>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</si>
  <si>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</si>
  <si>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</si>
  <si>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</si>
  <si>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</si>
  <si>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</si>
  <si>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</si>
  <si>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</si>
  <si>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</si>
  <si>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</si>
  <si>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</si>
  <si>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</si>
  <si>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</si>
  <si>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</si>
  <si>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</si>
  <si>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</si>
  <si>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</si>
  <si>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</si>
  <si>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</si>
  <si>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</si>
  <si>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</si>
  <si>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</si>
  <si>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16.04.2021 №3</t>
  </si>
  <si>
    <t xml:space="preserve">за рахунок залишку коштів освітньої субвенції, що утворився на початок бюджетного періоду </t>
  </si>
  <si>
    <t>з них:</t>
  </si>
  <si>
    <t>від 27.08.2021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</si>
</sst>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4" fillId="0" borderId="0" xfId="0" applyFont="1"/>
    <xf numFmtId="0" fontId="0" fillId="0" borderId="2" xfId="0" quotePrefix="1" applyFont="1" applyBorder="1" applyAlignment="1">
      <alignment horizontal="center"/>
    </xf>
    <xf numFmtId="0" fontId="5" fillId="0" borderId="0" xfId="1"/>
    <xf numFmtId="0" fontId="2" fillId="0" borderId="0" xfId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" fontId="0" fillId="0" borderId="0" xfId="0" applyNumberFormat="1"/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6" fillId="2" borderId="6" xfId="0" applyNumberFormat="1" applyFont="1" applyFill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4" fontId="0" fillId="2" borderId="7" xfId="0" applyNumberFormat="1" applyFill="1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19" workbookViewId="0">
      <selection activeCell="D19" sqref="D19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  <col min="9" max="9" width="23.85546875" customWidth="1"/>
  </cols>
  <sheetData>
    <row r="1" spans="1:9" x14ac:dyDescent="0.25">
      <c r="D1" t="s">
        <v>0</v>
      </c>
    </row>
    <row r="2" spans="1:9" x14ac:dyDescent="0.25">
      <c r="D2" s="18" t="s">
        <v>24</v>
      </c>
    </row>
    <row r="3" spans="1:9" x14ac:dyDescent="0.25">
      <c r="D3" s="39" t="s">
        <v>28</v>
      </c>
    </row>
    <row r="5" spans="1:9" ht="30" customHeight="1" x14ac:dyDescent="0.25">
      <c r="A5" s="35" t="s">
        <v>1</v>
      </c>
      <c r="B5" s="36"/>
      <c r="C5" s="36"/>
      <c r="D5" s="36"/>
      <c r="E5" s="36"/>
      <c r="F5" s="36"/>
    </row>
    <row r="6" spans="1:9" ht="25.5" customHeight="1" x14ac:dyDescent="0.25">
      <c r="A6" s="17" t="s">
        <v>22</v>
      </c>
      <c r="B6" s="20"/>
      <c r="C6" s="20"/>
      <c r="D6" s="20"/>
      <c r="E6" s="20"/>
      <c r="F6" s="20"/>
    </row>
    <row r="7" spans="1:9" x14ac:dyDescent="0.25">
      <c r="A7" s="16" t="s">
        <v>23</v>
      </c>
      <c r="F7" s="1" t="s">
        <v>2</v>
      </c>
    </row>
    <row r="8" spans="1:9" x14ac:dyDescent="0.25">
      <c r="A8" s="37" t="s">
        <v>3</v>
      </c>
      <c r="B8" s="37" t="s">
        <v>4</v>
      </c>
      <c r="C8" s="38" t="s">
        <v>5</v>
      </c>
      <c r="D8" s="37" t="s">
        <v>6</v>
      </c>
      <c r="E8" s="37" t="s">
        <v>7</v>
      </c>
      <c r="F8" s="37"/>
    </row>
    <row r="9" spans="1:9" x14ac:dyDescent="0.25">
      <c r="A9" s="37"/>
      <c r="B9" s="37"/>
      <c r="C9" s="37"/>
      <c r="D9" s="37"/>
      <c r="E9" s="37" t="s">
        <v>8</v>
      </c>
      <c r="F9" s="37" t="s">
        <v>9</v>
      </c>
    </row>
    <row r="10" spans="1:9" x14ac:dyDescent="0.25">
      <c r="A10" s="37"/>
      <c r="B10" s="37"/>
      <c r="C10" s="37"/>
      <c r="D10" s="37"/>
      <c r="E10" s="37"/>
      <c r="F10" s="37"/>
    </row>
    <row r="11" spans="1:9" x14ac:dyDescent="0.25">
      <c r="A11" s="21">
        <v>1</v>
      </c>
      <c r="B11" s="21">
        <v>2</v>
      </c>
      <c r="C11" s="22">
        <v>3</v>
      </c>
      <c r="D11" s="21">
        <v>4</v>
      </c>
      <c r="E11" s="21">
        <v>5</v>
      </c>
      <c r="F11" s="21">
        <v>6</v>
      </c>
    </row>
    <row r="12" spans="1:9" ht="21" customHeight="1" x14ac:dyDescent="0.25">
      <c r="A12" s="32" t="s">
        <v>10</v>
      </c>
      <c r="B12" s="33"/>
      <c r="C12" s="33"/>
      <c r="D12" s="33"/>
      <c r="E12" s="33"/>
      <c r="F12" s="34"/>
    </row>
    <row r="13" spans="1:9" x14ac:dyDescent="0.25">
      <c r="A13" s="6">
        <v>200000</v>
      </c>
      <c r="B13" s="7" t="s">
        <v>11</v>
      </c>
      <c r="C13" s="8">
        <f>D13+E13</f>
        <v>5690813</v>
      </c>
      <c r="D13" s="9">
        <f>D14</f>
        <v>4137312</v>
      </c>
      <c r="E13" s="9">
        <f t="shared" ref="E13:F13" si="0">E14</f>
        <v>1553501</v>
      </c>
      <c r="F13" s="9">
        <f t="shared" si="0"/>
        <v>1553501</v>
      </c>
    </row>
    <row r="14" spans="1:9" ht="30" x14ac:dyDescent="0.25">
      <c r="A14" s="6">
        <v>208000</v>
      </c>
      <c r="B14" s="7" t="s">
        <v>12</v>
      </c>
      <c r="C14" s="8">
        <f>D14+E14</f>
        <v>5690813</v>
      </c>
      <c r="D14" s="9">
        <f>D15+D18</f>
        <v>4137312</v>
      </c>
      <c r="E14" s="9">
        <f t="shared" ref="E14:F14" si="1">E15+E18</f>
        <v>1553501</v>
      </c>
      <c r="F14" s="9">
        <f t="shared" si="1"/>
        <v>1553501</v>
      </c>
    </row>
    <row r="15" spans="1:9" x14ac:dyDescent="0.25">
      <c r="A15" s="10">
        <v>208100</v>
      </c>
      <c r="B15" s="11" t="s">
        <v>13</v>
      </c>
      <c r="C15" s="12">
        <f>D15+E15</f>
        <v>5690813</v>
      </c>
      <c r="D15" s="13">
        <f>131030+2845984+466912+2201334+8000+32850+4703</f>
        <v>5690813</v>
      </c>
      <c r="E15" s="13">
        <v>0</v>
      </c>
      <c r="F15" s="13">
        <v>0</v>
      </c>
      <c r="I15" s="23"/>
    </row>
    <row r="16" spans="1:9" ht="12.75" customHeight="1" x14ac:dyDescent="0.25">
      <c r="A16" s="28"/>
      <c r="B16" s="29" t="s">
        <v>27</v>
      </c>
      <c r="C16" s="30"/>
      <c r="D16" s="31"/>
      <c r="E16" s="31"/>
      <c r="F16" s="31"/>
    </row>
    <row r="17" spans="1:9" ht="55.5" customHeight="1" x14ac:dyDescent="0.25">
      <c r="A17" s="24"/>
      <c r="B17" s="25" t="s">
        <v>26</v>
      </c>
      <c r="C17" s="26">
        <f>D17+E17</f>
        <v>1962850</v>
      </c>
      <c r="D17" s="27">
        <f>1930000+32850</f>
        <v>1962850</v>
      </c>
      <c r="E17" s="27">
        <v>0</v>
      </c>
      <c r="F17" s="27">
        <v>0</v>
      </c>
    </row>
    <row r="18" spans="1:9" ht="45" x14ac:dyDescent="0.25">
      <c r="A18" s="10">
        <v>208400</v>
      </c>
      <c r="B18" s="11" t="s">
        <v>14</v>
      </c>
      <c r="C18" s="12">
        <f>D18+E18</f>
        <v>0</v>
      </c>
      <c r="D18" s="13">
        <f>-8937-8323-275709-30200-288770-323-50000-17207-38500-13370-18028-317112-487022</f>
        <v>-1553501</v>
      </c>
      <c r="E18" s="13">
        <f>F18</f>
        <v>1553501</v>
      </c>
      <c r="F18" s="13">
        <f>-D18</f>
        <v>1553501</v>
      </c>
      <c r="I18" s="23"/>
    </row>
    <row r="19" spans="1:9" x14ac:dyDescent="0.25">
      <c r="A19" s="14" t="s">
        <v>15</v>
      </c>
      <c r="B19" s="15" t="s">
        <v>16</v>
      </c>
      <c r="C19" s="8">
        <f>D19+E19</f>
        <v>5690813</v>
      </c>
      <c r="D19" s="8">
        <f>D13</f>
        <v>4137312</v>
      </c>
      <c r="E19" s="8">
        <f t="shared" ref="E19:F19" si="2">E13</f>
        <v>1553501</v>
      </c>
      <c r="F19" s="8">
        <f t="shared" si="2"/>
        <v>1553501</v>
      </c>
      <c r="I19" s="23"/>
    </row>
    <row r="20" spans="1:9" ht="21" customHeight="1" x14ac:dyDescent="0.25">
      <c r="A20" s="32" t="s">
        <v>17</v>
      </c>
      <c r="B20" s="33"/>
      <c r="C20" s="33"/>
      <c r="D20" s="33"/>
      <c r="E20" s="33"/>
      <c r="F20" s="34"/>
    </row>
    <row r="21" spans="1:9" x14ac:dyDescent="0.25">
      <c r="A21" s="6">
        <v>600000</v>
      </c>
      <c r="B21" s="7" t="s">
        <v>18</v>
      </c>
      <c r="C21" s="8">
        <f>D21+E21</f>
        <v>5690813</v>
      </c>
      <c r="D21" s="9">
        <f>D13</f>
        <v>4137312</v>
      </c>
      <c r="E21" s="9">
        <f>E22</f>
        <v>1553501</v>
      </c>
      <c r="F21" s="9">
        <f>F22</f>
        <v>1553501</v>
      </c>
    </row>
    <row r="22" spans="1:9" x14ac:dyDescent="0.25">
      <c r="A22" s="6">
        <v>602000</v>
      </c>
      <c r="B22" s="7" t="s">
        <v>19</v>
      </c>
      <c r="C22" s="8">
        <f>D22+E22</f>
        <v>5690813</v>
      </c>
      <c r="D22" s="9">
        <f>D14</f>
        <v>4137312</v>
      </c>
      <c r="E22" s="9">
        <f>E23+E26</f>
        <v>1553501</v>
      </c>
      <c r="F22" s="9">
        <f>F23+F26</f>
        <v>1553501</v>
      </c>
    </row>
    <row r="23" spans="1:9" x14ac:dyDescent="0.25">
      <c r="A23" s="10">
        <v>602100</v>
      </c>
      <c r="B23" s="11" t="s">
        <v>13</v>
      </c>
      <c r="C23" s="12">
        <f>D23+E23</f>
        <v>5690813</v>
      </c>
      <c r="D23" s="9">
        <f>D15</f>
        <v>5690813</v>
      </c>
      <c r="E23" s="13">
        <v>0</v>
      </c>
      <c r="F23" s="13">
        <v>0</v>
      </c>
    </row>
    <row r="24" spans="1:9" ht="12.75" customHeight="1" x14ac:dyDescent="0.25">
      <c r="A24" s="28"/>
      <c r="B24" s="29" t="s">
        <v>27</v>
      </c>
      <c r="C24" s="30"/>
      <c r="D24" s="31"/>
      <c r="E24" s="31"/>
      <c r="F24" s="31"/>
    </row>
    <row r="25" spans="1:9" ht="55.5" customHeight="1" x14ac:dyDescent="0.25">
      <c r="A25" s="24"/>
      <c r="B25" s="25" t="s">
        <v>26</v>
      </c>
      <c r="C25" s="26">
        <f>D25+E25</f>
        <v>1930000</v>
      </c>
      <c r="D25" s="27">
        <v>1930000</v>
      </c>
      <c r="E25" s="27">
        <v>0</v>
      </c>
      <c r="F25" s="27">
        <v>0</v>
      </c>
    </row>
    <row r="26" spans="1:9" ht="45" x14ac:dyDescent="0.25">
      <c r="A26" s="10">
        <v>602400</v>
      </c>
      <c r="B26" s="11" t="s">
        <v>14</v>
      </c>
      <c r="C26" s="12">
        <f>D26+E26</f>
        <v>0</v>
      </c>
      <c r="D26" s="9">
        <f>D18</f>
        <v>-1553501</v>
      </c>
      <c r="E26" s="9">
        <f>E18</f>
        <v>1553501</v>
      </c>
      <c r="F26" s="9">
        <f t="shared" ref="F26" si="3">F18</f>
        <v>1553501</v>
      </c>
    </row>
    <row r="27" spans="1:9" x14ac:dyDescent="0.25">
      <c r="A27" s="14" t="s">
        <v>15</v>
      </c>
      <c r="B27" s="15" t="s">
        <v>16</v>
      </c>
      <c r="C27" s="8">
        <f>C19</f>
        <v>5690813</v>
      </c>
      <c r="D27" s="8">
        <f t="shared" ref="D27:F27" si="4">D19</f>
        <v>4137312</v>
      </c>
      <c r="E27" s="8">
        <f t="shared" si="4"/>
        <v>1553501</v>
      </c>
      <c r="F27" s="8">
        <f t="shared" si="4"/>
        <v>1553501</v>
      </c>
    </row>
    <row r="30" spans="1:9" x14ac:dyDescent="0.25">
      <c r="B30" s="3" t="s">
        <v>20</v>
      </c>
      <c r="E30" s="3" t="s">
        <v>21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16" sqref="D16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s="18" t="s">
        <v>24</v>
      </c>
    </row>
    <row r="3" spans="1:6" x14ac:dyDescent="0.25">
      <c r="D3" s="19" t="s">
        <v>25</v>
      </c>
    </row>
    <row r="5" spans="1:6" ht="30" customHeight="1" x14ac:dyDescent="0.25">
      <c r="A5" s="35" t="s">
        <v>1</v>
      </c>
      <c r="B5" s="36"/>
      <c r="C5" s="36"/>
      <c r="D5" s="36"/>
      <c r="E5" s="36"/>
      <c r="F5" s="36"/>
    </row>
    <row r="6" spans="1:6" ht="25.5" customHeight="1" x14ac:dyDescent="0.25">
      <c r="A6" s="17" t="s">
        <v>22</v>
      </c>
      <c r="B6" s="2"/>
      <c r="C6" s="2"/>
      <c r="D6" s="2"/>
      <c r="E6" s="2"/>
      <c r="F6" s="2"/>
    </row>
    <row r="7" spans="1:6" x14ac:dyDescent="0.25">
      <c r="A7" s="16" t="s">
        <v>23</v>
      </c>
      <c r="F7" s="1" t="s">
        <v>2</v>
      </c>
    </row>
    <row r="8" spans="1:6" x14ac:dyDescent="0.25">
      <c r="A8" s="37" t="s">
        <v>3</v>
      </c>
      <c r="B8" s="37" t="s">
        <v>4</v>
      </c>
      <c r="C8" s="38" t="s">
        <v>5</v>
      </c>
      <c r="D8" s="37" t="s">
        <v>6</v>
      </c>
      <c r="E8" s="37" t="s">
        <v>7</v>
      </c>
      <c r="F8" s="37"/>
    </row>
    <row r="9" spans="1:6" x14ac:dyDescent="0.25">
      <c r="A9" s="37"/>
      <c r="B9" s="37"/>
      <c r="C9" s="37"/>
      <c r="D9" s="37"/>
      <c r="E9" s="37" t="s">
        <v>8</v>
      </c>
      <c r="F9" s="37" t="s">
        <v>9</v>
      </c>
    </row>
    <row r="10" spans="1:6" x14ac:dyDescent="0.25">
      <c r="A10" s="37"/>
      <c r="B10" s="37"/>
      <c r="C10" s="37"/>
      <c r="D10" s="37"/>
      <c r="E10" s="37"/>
      <c r="F10" s="37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32" t="s">
        <v>10</v>
      </c>
      <c r="B12" s="33"/>
      <c r="C12" s="33"/>
      <c r="D12" s="33"/>
      <c r="E12" s="33"/>
      <c r="F12" s="34"/>
    </row>
    <row r="13" spans="1:6" x14ac:dyDescent="0.25">
      <c r="A13" s="6">
        <v>200000</v>
      </c>
      <c r="B13" s="7" t="s">
        <v>11</v>
      </c>
      <c r="C13" s="8">
        <f>D13+E13</f>
        <v>3443926</v>
      </c>
      <c r="D13" s="9">
        <f>D14</f>
        <v>3120757</v>
      </c>
      <c r="E13" s="9">
        <f t="shared" ref="E13:F13" si="0">E14</f>
        <v>323169</v>
      </c>
      <c r="F13" s="9">
        <f t="shared" si="0"/>
        <v>323169</v>
      </c>
    </row>
    <row r="14" spans="1:6" ht="30" x14ac:dyDescent="0.25">
      <c r="A14" s="6">
        <v>208000</v>
      </c>
      <c r="B14" s="7" t="s">
        <v>12</v>
      </c>
      <c r="C14" s="8">
        <f>D14+E14</f>
        <v>3443926</v>
      </c>
      <c r="D14" s="9">
        <f>D15+D16</f>
        <v>3120757</v>
      </c>
      <c r="E14" s="9">
        <f t="shared" ref="E14:F14" si="1">E15+E16</f>
        <v>323169</v>
      </c>
      <c r="F14" s="9">
        <f t="shared" si="1"/>
        <v>323169</v>
      </c>
    </row>
    <row r="15" spans="1:6" x14ac:dyDescent="0.25">
      <c r="A15" s="10">
        <v>208100</v>
      </c>
      <c r="B15" s="11" t="s">
        <v>13</v>
      </c>
      <c r="C15" s="12">
        <f>D15+E15</f>
        <v>3443926</v>
      </c>
      <c r="D15" s="13">
        <f>131030+2845984+466912</f>
        <v>3443926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f>-8937-8323-275709-30200</f>
        <v>-323169</v>
      </c>
      <c r="E16" s="13">
        <f>F16</f>
        <v>323169</v>
      </c>
      <c r="F16" s="13">
        <f>-D16</f>
        <v>323169</v>
      </c>
    </row>
    <row r="17" spans="1:6" x14ac:dyDescent="0.25">
      <c r="A17" s="14" t="s">
        <v>15</v>
      </c>
      <c r="B17" s="15" t="s">
        <v>16</v>
      </c>
      <c r="C17" s="8">
        <f>D17+E17</f>
        <v>3443926</v>
      </c>
      <c r="D17" s="8">
        <f>D13</f>
        <v>3120757</v>
      </c>
      <c r="E17" s="8">
        <f t="shared" ref="E17:F17" si="2">E13</f>
        <v>323169</v>
      </c>
      <c r="F17" s="8">
        <f t="shared" si="2"/>
        <v>323169</v>
      </c>
    </row>
    <row r="18" spans="1:6" ht="21" customHeight="1" x14ac:dyDescent="0.25">
      <c r="A18" s="32" t="s">
        <v>17</v>
      </c>
      <c r="B18" s="33"/>
      <c r="C18" s="33"/>
      <c r="D18" s="33"/>
      <c r="E18" s="33"/>
      <c r="F18" s="34"/>
    </row>
    <row r="19" spans="1:6" x14ac:dyDescent="0.25">
      <c r="A19" s="6">
        <v>600000</v>
      </c>
      <c r="B19" s="7" t="s">
        <v>18</v>
      </c>
      <c r="C19" s="8">
        <f>D19+E19</f>
        <v>3443926</v>
      </c>
      <c r="D19" s="9">
        <f>D13</f>
        <v>3120757</v>
      </c>
      <c r="E19" s="9">
        <f>E20</f>
        <v>323169</v>
      </c>
      <c r="F19" s="9">
        <f>F20</f>
        <v>323169</v>
      </c>
    </row>
    <row r="20" spans="1:6" x14ac:dyDescent="0.25">
      <c r="A20" s="6">
        <v>602000</v>
      </c>
      <c r="B20" s="7" t="s">
        <v>19</v>
      </c>
      <c r="C20" s="8">
        <f>D20+E20</f>
        <v>3443926</v>
      </c>
      <c r="D20" s="9">
        <f t="shared" ref="D20:D21" si="3">D14</f>
        <v>3120757</v>
      </c>
      <c r="E20" s="9">
        <f>E21+E22</f>
        <v>323169</v>
      </c>
      <c r="F20" s="9">
        <f>F21+F22</f>
        <v>323169</v>
      </c>
    </row>
    <row r="21" spans="1:6" x14ac:dyDescent="0.25">
      <c r="A21" s="10">
        <v>602100</v>
      </c>
      <c r="B21" s="11" t="s">
        <v>13</v>
      </c>
      <c r="C21" s="12">
        <f>D21+E21</f>
        <v>3443926</v>
      </c>
      <c r="D21" s="9">
        <f t="shared" si="3"/>
        <v>3443926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9">
        <f>D16</f>
        <v>-323169</v>
      </c>
      <c r="E22" s="9">
        <f>E16</f>
        <v>323169</v>
      </c>
      <c r="F22" s="9">
        <f t="shared" ref="F22" si="4">F16</f>
        <v>323169</v>
      </c>
    </row>
    <row r="23" spans="1:6" x14ac:dyDescent="0.25">
      <c r="A23" s="14" t="s">
        <v>15</v>
      </c>
      <c r="B23" s="15" t="s">
        <v>16</v>
      </c>
      <c r="C23" s="8">
        <f>C17</f>
        <v>3443926</v>
      </c>
      <c r="D23" s="8">
        <f t="shared" ref="D23:F23" si="5">D17</f>
        <v>3120757</v>
      </c>
      <c r="E23" s="8">
        <f t="shared" si="5"/>
        <v>323169</v>
      </c>
      <c r="F23" s="8">
        <f t="shared" si="5"/>
        <v>323169</v>
      </c>
    </row>
    <row r="26" spans="1:6" x14ac:dyDescent="0.25">
      <c r="B26" s="3" t="s">
        <v>20</v>
      </c>
      <c r="E26" s="3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2021-08-06T10:31:51Z</cp:lastPrinted>
  <dcterms:created xsi:type="dcterms:W3CDTF">2021-02-08T08:43:50Z</dcterms:created>
  <dcterms:modified xsi:type="dcterms:W3CDTF">2021-08-27T09:05:25Z</dcterms:modified>
</cp:coreProperties>
</file>