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240" windowWidth="12060" windowHeight="10350"/>
  </bookViews>
  <sheets>
    <sheet name="Лист1" sheetId="1" r:id="rId1"/>
  </sheets>
  <definedNames>
    <definedName name="_xlnm.Print_Area" localSheetId="0">Лист1!$A$1:$G$27</definedName>
  </definedNames>
  <calcPr calcId="144525"/>
</workbook>
</file>

<file path=xl/calcChain.xml><?xml version="1.0" encoding="utf-8"?>
<calcChain xmlns="http://schemas.openxmlformats.org/spreadsheetml/2006/main">
  <c r="C22" i="1" l="1"/>
  <c r="G22" i="1" s="1"/>
  <c r="C21" i="1"/>
  <c r="G21" i="1" s="1"/>
  <c r="E20" i="1"/>
  <c r="D20" i="1"/>
  <c r="E19" i="1"/>
  <c r="C19" i="1" s="1"/>
  <c r="G19" i="1" s="1"/>
  <c r="F14" i="1"/>
  <c r="D18" i="1"/>
  <c r="D15" i="1"/>
  <c r="E15" i="1"/>
  <c r="C16" i="1"/>
  <c r="G16" i="1" s="1"/>
  <c r="C17" i="1"/>
  <c r="G17" i="1" s="1"/>
  <c r="F11" i="1"/>
  <c r="C15" i="1" l="1"/>
  <c r="E18" i="1"/>
  <c r="C20" i="1"/>
  <c r="G20" i="1" s="1"/>
  <c r="C18" i="1"/>
  <c r="G18" i="1" s="1"/>
  <c r="C24" i="1"/>
  <c r="G15" i="1" l="1"/>
  <c r="C13" i="1" l="1"/>
  <c r="E23" i="1" l="1"/>
  <c r="E14" i="1" s="1"/>
  <c r="D23" i="1"/>
  <c r="D14" i="1" s="1"/>
  <c r="C14" i="1" l="1"/>
  <c r="G14" i="1" s="1"/>
  <c r="C23" i="1"/>
  <c r="D12" i="1" l="1"/>
  <c r="D11" i="1" s="1"/>
  <c r="D25" i="1" l="1"/>
  <c r="E12" i="1" l="1"/>
  <c r="E11" i="1" s="1"/>
  <c r="C12" i="1" l="1"/>
  <c r="C11" i="1" l="1"/>
  <c r="E25" i="1"/>
  <c r="G11" i="1" l="1"/>
  <c r="C25" i="1"/>
  <c r="G12" i="1"/>
  <c r="G13" i="1"/>
  <c r="G23" i="1"/>
  <c r="G24" i="1"/>
  <c r="G25" i="1" l="1"/>
  <c r="F25" i="1"/>
</calcChain>
</file>

<file path=xl/sharedStrings.xml><?xml version="1.0" encoding="utf-8"?>
<sst xmlns="http://schemas.openxmlformats.org/spreadsheetml/2006/main" count="40" uniqueCount="38">
  <si>
    <t>Назва головного розпорядника коштів, найменування КЕКВ</t>
  </si>
  <si>
    <t>Всього</t>
  </si>
  <si>
    <t>РАЗОМ:</t>
  </si>
  <si>
    <t>(грн.)</t>
  </si>
  <si>
    <t>Джерела</t>
  </si>
  <si>
    <t>Загальний  фонд</t>
  </si>
  <si>
    <t>Спеціальний фонд</t>
  </si>
  <si>
    <t>Разом</t>
  </si>
  <si>
    <t>Код тимчасової класифікпції видатків та кредитування місцевих бюджетів</t>
  </si>
  <si>
    <t>до рішення  Прибужанівської сільської ради</t>
  </si>
  <si>
    <t>Обсяги додаткових  асигнувань та перерозподіл їх по сільському бюджету Прибужанівської сільської ради Вознесенського району на 2017 рік.</t>
  </si>
  <si>
    <t>Заробітна плата</t>
  </si>
  <si>
    <t>Нарахування на оплату праці</t>
  </si>
  <si>
    <t>Секретар    __________________  З. А. Алексєєва</t>
  </si>
  <si>
    <t>Зменшення обсягу видатків по головному розпоряднику бюджетних кошів, та в межах їх бюджетних призначень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</si>
  <si>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</si>
  <si>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0110000</t>
  </si>
  <si>
    <t>Прибужанівська сільська рада</t>
  </si>
  <si>
    <t>1010000</t>
  </si>
  <si>
    <t>1011020</t>
  </si>
  <si>
    <t>Додаток 2</t>
  </si>
  <si>
    <t xml:space="preserve"> Відділ освіти, молоді та спорту Прибужанівської сільської ради</t>
  </si>
  <si>
    <t>Предмети, матеріали, обладнання та інвентар</t>
  </si>
  <si>
    <t>1011010</t>
  </si>
  <si>
    <t>Дошкільна освіта</t>
  </si>
  <si>
    <t xml:space="preserve">Оплата послуг (крім комунальних) </t>
  </si>
  <si>
    <t>Медична субвенція з державного бюджету місцевим бюджетам</t>
  </si>
  <si>
    <t xml:space="preserve"> Медична субвенція з державного бюджету місцевим бюджетам</t>
  </si>
  <si>
    <t>0118390</t>
  </si>
  <si>
    <t>2620</t>
  </si>
  <si>
    <t>Поточні трансферти органам державного управління інших рівнів</t>
  </si>
  <si>
    <t>1011190</t>
  </si>
  <si>
    <t xml:space="preserve"> Централізоване ведення бухгалтерського обліку</t>
  </si>
  <si>
    <t>1011220</t>
  </si>
  <si>
    <t>Інші освітні програми</t>
  </si>
  <si>
    <t>Окремі заходи по реалізації державних (регіональних) програм, не віднесені до заходів розвитку</t>
  </si>
  <si>
    <t>Оплата водопостачання та водовідведення</t>
  </si>
  <si>
    <t>від 24.10.2017р.№18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</si>
</sst>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name val="Arial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9.5"/>
      <name val="Arial"/>
      <family val="2"/>
      <charset val="204"/>
    </font>
    <font>
      <sz val="9.5"/>
      <name val="Times New Roman"/>
      <family val="1"/>
      <charset val="204"/>
    </font>
    <font>
      <b/>
      <sz val="9.5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sz val="7"/>
      <color indexed="8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9.5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Arial Cyr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4" fillId="0" borderId="0"/>
    <xf numFmtId="0" fontId="4" fillId="0" borderId="0"/>
    <xf numFmtId="0" fontId="4" fillId="0" borderId="0"/>
    <xf numFmtId="0" fontId="1" fillId="0" borderId="0"/>
  </cellStyleXfs>
  <cellXfs count="95">
    <xf numFmtId="0" fontId="0" fillId="0" borderId="0" xfId="0"/>
    <xf numFmtId="49" fontId="5" fillId="0" borderId="0" xfId="0" applyNumberFormat="1" applyFont="1" applyBorder="1"/>
    <xf numFmtId="0" fontId="15" fillId="0" borderId="0" xfId="0" applyFont="1"/>
    <xf numFmtId="0" fontId="17" fillId="0" borderId="0" xfId="0" applyFont="1"/>
    <xf numFmtId="0" fontId="19" fillId="0" borderId="0" xfId="0" applyFont="1" applyFill="1"/>
    <xf numFmtId="0" fontId="11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2" fontId="15" fillId="0" borderId="0" xfId="0" applyNumberFormat="1" applyFont="1"/>
    <xf numFmtId="2" fontId="2" fillId="0" borderId="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/>
    <xf numFmtId="2" fontId="16" fillId="0" borderId="0" xfId="0" applyNumberFormat="1" applyFont="1" applyFill="1"/>
    <xf numFmtId="2" fontId="0" fillId="0" borderId="0" xfId="0" applyNumberFormat="1" applyFill="1"/>
    <xf numFmtId="2" fontId="18" fillId="0" borderId="0" xfId="0" applyNumberFormat="1" applyFont="1" applyFill="1"/>
    <xf numFmtId="2" fontId="23" fillId="0" borderId="0" xfId="0" applyNumberFormat="1" applyFont="1" applyFill="1" applyBorder="1" applyAlignment="1">
      <alignment horizontal="center" wrapText="1"/>
    </xf>
    <xf numFmtId="2" fontId="5" fillId="0" borderId="0" xfId="0" applyNumberFormat="1" applyFont="1" applyFill="1" applyAlignment="1"/>
    <xf numFmtId="2" fontId="17" fillId="0" borderId="0" xfId="0" applyNumberFormat="1" applyFont="1"/>
    <xf numFmtId="4" fontId="22" fillId="0" borderId="0" xfId="0" applyNumberFormat="1" applyFont="1" applyAlignment="1"/>
    <xf numFmtId="4" fontId="7" fillId="0" borderId="0" xfId="0" applyNumberFormat="1" applyFont="1" applyAlignment="1"/>
    <xf numFmtId="4" fontId="14" fillId="0" borderId="0" xfId="0" applyNumberFormat="1" applyFont="1" applyAlignment="1"/>
    <xf numFmtId="4" fontId="15" fillId="0" borderId="0" xfId="0" applyNumberFormat="1" applyFont="1" applyAlignment="1"/>
    <xf numFmtId="4" fontId="8" fillId="0" borderId="0" xfId="0" applyNumberFormat="1" applyFont="1" applyAlignment="1">
      <alignment horizontal="right"/>
    </xf>
    <xf numFmtId="4" fontId="9" fillId="0" borderId="0" xfId="0" applyNumberFormat="1" applyFont="1" applyBorder="1" applyAlignment="1">
      <alignment horizontal="center"/>
    </xf>
    <xf numFmtId="4" fontId="20" fillId="0" borderId="0" xfId="0" applyNumberFormat="1" applyFont="1" applyAlignment="1"/>
    <xf numFmtId="4" fontId="6" fillId="0" borderId="0" xfId="0" applyNumberFormat="1" applyFont="1" applyAlignment="1"/>
    <xf numFmtId="4" fontId="21" fillId="0" borderId="0" xfId="0" applyNumberFormat="1" applyFont="1" applyAlignment="1"/>
    <xf numFmtId="4" fontId="17" fillId="0" borderId="0" xfId="0" applyNumberFormat="1" applyFont="1" applyAlignment="1"/>
    <xf numFmtId="0" fontId="11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8" fillId="0" borderId="0" xfId="0" applyFont="1" applyAlignment="1"/>
    <xf numFmtId="0" fontId="9" fillId="0" borderId="0" xfId="0" applyFont="1" applyBorder="1" applyAlignment="1"/>
    <xf numFmtId="0" fontId="5" fillId="0" borderId="0" xfId="0" applyFont="1" applyAlignment="1"/>
    <xf numFmtId="0" fontId="25" fillId="0" borderId="0" xfId="0" applyFont="1" applyAlignment="1"/>
    <xf numFmtId="0" fontId="13" fillId="0" borderId="0" xfId="0" applyFont="1" applyAlignment="1"/>
    <xf numFmtId="49" fontId="27" fillId="0" borderId="2" xfId="0" applyNumberFormat="1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left" vertical="center" wrapText="1"/>
    </xf>
    <xf numFmtId="2" fontId="27" fillId="0" borderId="0" xfId="0" applyNumberFormat="1" applyFont="1" applyFill="1" applyBorder="1" applyAlignment="1">
      <alignment horizontal="center" vertical="center" wrapText="1"/>
    </xf>
    <xf numFmtId="2" fontId="28" fillId="0" borderId="0" xfId="0" applyNumberFormat="1" applyFont="1" applyFill="1"/>
    <xf numFmtId="0" fontId="28" fillId="0" borderId="0" xfId="0" applyFont="1" applyFill="1"/>
    <xf numFmtId="2" fontId="27" fillId="0" borderId="0" xfId="0" applyNumberFormat="1" applyFont="1" applyFill="1" applyBorder="1" applyAlignment="1">
      <alignment horizontal="center" wrapText="1"/>
    </xf>
    <xf numFmtId="2" fontId="28" fillId="0" borderId="0" xfId="0" applyNumberFormat="1" applyFont="1" applyFill="1" applyAlignment="1"/>
    <xf numFmtId="0" fontId="28" fillId="0" borderId="0" xfId="0" applyFont="1" applyFill="1" applyAlignment="1"/>
    <xf numFmtId="2" fontId="6" fillId="0" borderId="0" xfId="0" applyNumberFormat="1" applyFont="1" applyFill="1" applyAlignment="1"/>
    <xf numFmtId="0" fontId="6" fillId="0" borderId="0" xfId="0" applyFont="1" applyFill="1" applyAlignment="1"/>
    <xf numFmtId="0" fontId="29" fillId="2" borderId="2" xfId="1" quotePrefix="1" applyFont="1" applyFill="1" applyBorder="1" applyAlignment="1">
      <alignment vertical="center" wrapText="1"/>
    </xf>
    <xf numFmtId="2" fontId="29" fillId="2" borderId="2" xfId="1" quotePrefix="1" applyNumberFormat="1" applyFont="1" applyFill="1" applyBorder="1" applyAlignment="1">
      <alignment horizontal="left" vertical="center" wrapText="1"/>
    </xf>
    <xf numFmtId="49" fontId="30" fillId="0" borderId="0" xfId="0" applyNumberFormat="1" applyFont="1" applyFill="1" applyBorder="1"/>
    <xf numFmtId="0" fontId="5" fillId="0" borderId="2" xfId="2" applyFont="1" applyFill="1" applyBorder="1" applyAlignment="1">
      <alignment vertical="center"/>
    </xf>
    <xf numFmtId="0" fontId="5" fillId="0" borderId="2" xfId="3" applyFont="1" applyFill="1" applyBorder="1" applyAlignment="1">
      <alignment horizontal="left" vertical="center" wrapText="1"/>
    </xf>
    <xf numFmtId="0" fontId="31" fillId="0" borderId="2" xfId="4" quotePrefix="1" applyFont="1" applyBorder="1" applyAlignment="1">
      <alignment vertical="center" wrapText="1"/>
    </xf>
    <xf numFmtId="0" fontId="31" fillId="0" borderId="2" xfId="4" applyFont="1" applyBorder="1" applyAlignment="1">
      <alignment horizontal="left" vertical="center" wrapText="1"/>
    </xf>
    <xf numFmtId="0" fontId="5" fillId="0" borderId="2" xfId="3" applyFont="1" applyFill="1" applyBorder="1" applyAlignment="1">
      <alignment vertical="center" wrapText="1"/>
    </xf>
    <xf numFmtId="49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49" fontId="27" fillId="0" borderId="3" xfId="0" applyNumberFormat="1" applyFont="1" applyFill="1" applyBorder="1" applyAlignment="1">
      <alignment horizontal="left" vertical="center" wrapText="1"/>
    </xf>
    <xf numFmtId="2" fontId="32" fillId="0" borderId="0" xfId="0" applyNumberFormat="1" applyFont="1" applyFill="1" applyAlignment="1">
      <alignment horizontal="center"/>
    </xf>
    <xf numFmtId="2" fontId="32" fillId="0" borderId="0" xfId="0" applyNumberFormat="1" applyFont="1" applyFill="1" applyAlignment="1">
      <alignment horizontal="left" wrapText="1"/>
    </xf>
    <xf numFmtId="0" fontId="32" fillId="0" borderId="0" xfId="0" applyFont="1" applyFill="1" applyAlignment="1">
      <alignment horizontal="left" wrapText="1"/>
    </xf>
    <xf numFmtId="0" fontId="32" fillId="0" borderId="0" xfId="0" applyFont="1" applyFill="1" applyAlignment="1">
      <alignment horizontal="center"/>
    </xf>
    <xf numFmtId="2" fontId="28" fillId="0" borderId="0" xfId="0" applyNumberFormat="1" applyFont="1" applyFill="1" applyAlignment="1">
      <alignment vertical="center"/>
    </xf>
    <xf numFmtId="0" fontId="28" fillId="0" borderId="0" xfId="0" applyFont="1" applyFill="1" applyAlignment="1">
      <alignment vertical="center"/>
    </xf>
    <xf numFmtId="2" fontId="30" fillId="0" borderId="0" xfId="0" applyNumberFormat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2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/>
    </xf>
    <xf numFmtId="3" fontId="27" fillId="2" borderId="2" xfId="0" applyNumberFormat="1" applyFont="1" applyFill="1" applyBorder="1" applyAlignment="1">
      <alignment horizontal="center" vertical="center"/>
    </xf>
    <xf numFmtId="3" fontId="27" fillId="0" borderId="2" xfId="0" applyNumberFormat="1" applyFont="1" applyFill="1" applyBorder="1" applyAlignment="1">
      <alignment vertical="center" wrapText="1"/>
    </xf>
    <xf numFmtId="3" fontId="27" fillId="0" borderId="2" xfId="0" applyNumberFormat="1" applyFont="1" applyFill="1" applyBorder="1" applyAlignment="1">
      <alignment vertical="center"/>
    </xf>
    <xf numFmtId="3" fontId="23" fillId="0" borderId="2" xfId="0" applyNumberFormat="1" applyFont="1" applyFill="1" applyBorder="1" applyAlignment="1">
      <alignment vertical="center" wrapText="1"/>
    </xf>
    <xf numFmtId="3" fontId="5" fillId="0" borderId="2" xfId="0" applyNumberFormat="1" applyFont="1" applyFill="1" applyBorder="1" applyAlignment="1">
      <alignment vertical="center" wrapText="1"/>
    </xf>
    <xf numFmtId="3" fontId="23" fillId="0" borderId="2" xfId="0" applyNumberFormat="1" applyFont="1" applyFill="1" applyBorder="1" applyAlignment="1">
      <alignment vertical="center"/>
    </xf>
    <xf numFmtId="3" fontId="27" fillId="2" borderId="2" xfId="0" applyNumberFormat="1" applyFont="1" applyFill="1" applyBorder="1" applyAlignment="1">
      <alignment vertical="center" wrapText="1"/>
    </xf>
    <xf numFmtId="3" fontId="29" fillId="0" borderId="2" xfId="0" applyNumberFormat="1" applyFont="1" applyFill="1" applyBorder="1" applyAlignment="1">
      <alignment vertical="center" wrapText="1"/>
    </xf>
    <xf numFmtId="3" fontId="31" fillId="0" borderId="2" xfId="4" applyNumberFormat="1" applyFont="1" applyBorder="1" applyAlignment="1">
      <alignment vertical="center" wrapText="1"/>
    </xf>
    <xf numFmtId="3" fontId="5" fillId="0" borderId="2" xfId="0" applyNumberFormat="1" applyFont="1" applyFill="1" applyBorder="1" applyAlignment="1">
      <alignment vertical="center"/>
    </xf>
    <xf numFmtId="3" fontId="27" fillId="2" borderId="2" xfId="0" applyNumberFormat="1" applyFont="1" applyFill="1" applyBorder="1" applyAlignment="1">
      <alignment horizontal="right" wrapText="1"/>
    </xf>
    <xf numFmtId="0" fontId="34" fillId="0" borderId="4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wrapText="1"/>
    </xf>
    <xf numFmtId="0" fontId="27" fillId="2" borderId="1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/>
    </xf>
    <xf numFmtId="4" fontId="12" fillId="0" borderId="2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12" fillId="0" borderId="3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/>
    </xf>
    <xf numFmtId="4" fontId="12" fillId="0" borderId="2" xfId="0" applyNumberFormat="1" applyFont="1" applyFill="1" applyBorder="1" applyAlignment="1">
      <alignment horizont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textRotation="90" wrapText="1"/>
    </xf>
    <xf numFmtId="0" fontId="13" fillId="0" borderId="5" xfId="0" applyFont="1" applyBorder="1" applyAlignment="1">
      <alignment horizontal="center" vertical="center" textRotation="90" wrapText="1"/>
    </xf>
    <xf numFmtId="4" fontId="5" fillId="0" borderId="3" xfId="0" applyNumberFormat="1" applyFont="1" applyBorder="1" applyAlignment="1">
      <alignment horizontal="center" vertical="center" textRotation="90" wrapText="1"/>
    </xf>
    <xf numFmtId="4" fontId="5" fillId="0" borderId="5" xfId="0" applyNumberFormat="1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1"/>
    <cellStyle name="Обычный 3" xfId="4"/>
    <cellStyle name="Обычный_Dod5kochtor" xfId="2"/>
    <cellStyle name="Обычный_Д1змини до ричрозпису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38"/>
  <sheetViews>
    <sheetView tabSelected="1" view="pageBreakPreview" topLeftCell="A10" zoomScaleNormal="75" zoomScaleSheetLayoutView="100" workbookViewId="0">
      <selection activeCell="B13" sqref="B13"/>
    </sheetView>
  </sheetViews>
  <sheetFormatPr defaultRowHeight="12.75" x14ac:dyDescent="0.2"/>
  <cols>
    <col min="1" max="1" width="11.85546875" style="33" customWidth="1"/>
    <col min="2" max="2" width="51.28515625" style="26" customWidth="1"/>
    <col min="3" max="3" width="15.28515625" style="18" customWidth="1"/>
    <col min="4" max="4" width="12.28515625" style="18" customWidth="1"/>
    <col min="5" max="5" width="13" style="19" customWidth="1"/>
    <col min="6" max="6" width="15.140625" style="18" customWidth="1"/>
    <col min="7" max="7" width="15.85546875" style="19" customWidth="1"/>
    <col min="8" max="8" width="11" style="7" bestFit="1" customWidth="1"/>
    <col min="9" max="9" width="9.140625" style="7"/>
    <col min="10" max="10" width="10.28515625" style="7" bestFit="1" customWidth="1"/>
    <col min="11" max="16384" width="9.140625" style="2"/>
  </cols>
  <sheetData>
    <row r="1" spans="1:249" ht="38.25" customHeight="1" x14ac:dyDescent="0.2">
      <c r="A1" s="29"/>
      <c r="C1" s="16"/>
      <c r="D1" s="16"/>
      <c r="E1" s="17"/>
      <c r="G1" s="20" t="s">
        <v>20</v>
      </c>
    </row>
    <row r="2" spans="1:249" ht="12.75" customHeight="1" x14ac:dyDescent="0.2">
      <c r="A2" s="29"/>
      <c r="C2" s="16"/>
      <c r="D2" s="16"/>
      <c r="E2" s="17"/>
      <c r="G2" s="20" t="s">
        <v>9</v>
      </c>
    </row>
    <row r="3" spans="1:249" ht="12.75" customHeight="1" x14ac:dyDescent="0.2">
      <c r="A3" s="29"/>
      <c r="C3" s="16"/>
      <c r="D3" s="16"/>
      <c r="E3" s="17"/>
      <c r="G3" s="20" t="s">
        <v>37</v>
      </c>
    </row>
    <row r="4" spans="1:249" ht="53.25" customHeight="1" x14ac:dyDescent="0.2">
      <c r="A4" s="78" t="s">
        <v>10</v>
      </c>
      <c r="B4" s="78"/>
      <c r="C4" s="78"/>
      <c r="D4" s="78"/>
      <c r="E4" s="78"/>
      <c r="F4" s="78"/>
      <c r="G4" s="78"/>
    </row>
    <row r="5" spans="1:249" ht="10.5" customHeight="1" x14ac:dyDescent="0.2">
      <c r="A5" s="30"/>
      <c r="B5" s="27"/>
      <c r="C5" s="21"/>
      <c r="D5" s="21"/>
      <c r="E5" s="17"/>
      <c r="G5" s="21" t="s">
        <v>3</v>
      </c>
    </row>
    <row r="6" spans="1:249" s="4" customFormat="1" ht="21.75" customHeight="1" x14ac:dyDescent="0.2">
      <c r="A6" s="83" t="s">
        <v>8</v>
      </c>
      <c r="B6" s="86" t="s">
        <v>0</v>
      </c>
      <c r="C6" s="87" t="s">
        <v>5</v>
      </c>
      <c r="D6" s="87"/>
      <c r="E6" s="87"/>
      <c r="F6" s="64" t="s">
        <v>6</v>
      </c>
      <c r="G6" s="81" t="s">
        <v>7</v>
      </c>
      <c r="H6" s="8"/>
      <c r="I6" s="9"/>
      <c r="J6" s="9"/>
    </row>
    <row r="7" spans="1:249" s="4" customFormat="1" ht="13.5" customHeight="1" x14ac:dyDescent="0.2">
      <c r="A7" s="84"/>
      <c r="B7" s="86"/>
      <c r="C7" s="88" t="s">
        <v>4</v>
      </c>
      <c r="D7" s="88"/>
      <c r="E7" s="88"/>
      <c r="F7" s="65" t="s">
        <v>4</v>
      </c>
      <c r="G7" s="81"/>
      <c r="H7" s="8"/>
      <c r="I7" s="9"/>
      <c r="J7" s="9"/>
    </row>
    <row r="8" spans="1:249" s="4" customFormat="1" ht="57" customHeight="1" x14ac:dyDescent="0.2">
      <c r="A8" s="84"/>
      <c r="B8" s="86"/>
      <c r="C8" s="81" t="s">
        <v>1</v>
      </c>
      <c r="D8" s="93" t="s">
        <v>26</v>
      </c>
      <c r="E8" s="91" t="s">
        <v>14</v>
      </c>
      <c r="F8" s="89" t="s">
        <v>1</v>
      </c>
      <c r="G8" s="81"/>
      <c r="H8" s="10"/>
      <c r="I8" s="11"/>
      <c r="J8" s="11"/>
    </row>
    <row r="9" spans="1:249" s="4" customFormat="1" ht="174" customHeight="1" x14ac:dyDescent="0.2">
      <c r="A9" s="85"/>
      <c r="B9" s="86"/>
      <c r="C9" s="81"/>
      <c r="D9" s="94"/>
      <c r="E9" s="92"/>
      <c r="F9" s="90"/>
      <c r="G9" s="81"/>
      <c r="H9" s="11"/>
      <c r="I9" s="12"/>
      <c r="J9" s="10"/>
    </row>
    <row r="10" spans="1:249" s="4" customFormat="1" ht="12" customHeight="1" x14ac:dyDescent="0.2">
      <c r="A10" s="63">
        <v>1</v>
      </c>
      <c r="B10" s="5">
        <v>2</v>
      </c>
      <c r="C10" s="63">
        <v>3</v>
      </c>
      <c r="D10" s="63">
        <v>4</v>
      </c>
      <c r="E10" s="63">
        <v>7</v>
      </c>
      <c r="F10" s="5">
        <v>8</v>
      </c>
      <c r="G10" s="63">
        <v>12</v>
      </c>
      <c r="H10" s="8"/>
      <c r="I10" s="9"/>
      <c r="J10" s="9"/>
    </row>
    <row r="11" spans="1:249" s="60" customFormat="1" ht="59.25" customHeight="1" x14ac:dyDescent="0.2">
      <c r="A11" s="44" t="s">
        <v>16</v>
      </c>
      <c r="B11" s="45" t="s">
        <v>17</v>
      </c>
      <c r="C11" s="66">
        <f>C12</f>
        <v>63800</v>
      </c>
      <c r="D11" s="66">
        <f t="shared" ref="D11:E11" si="0">D12</f>
        <v>63800</v>
      </c>
      <c r="E11" s="66">
        <f t="shared" si="0"/>
        <v>0</v>
      </c>
      <c r="F11" s="66">
        <f>F12</f>
        <v>0</v>
      </c>
      <c r="G11" s="66">
        <f t="shared" ref="G11:G24" si="1">C11+F11</f>
        <v>63800</v>
      </c>
      <c r="H11" s="36"/>
      <c r="I11" s="59"/>
      <c r="J11" s="59"/>
    </row>
    <row r="12" spans="1:249" s="41" customFormat="1" ht="59.25" customHeight="1" x14ac:dyDescent="0.25">
      <c r="A12" s="34" t="s">
        <v>28</v>
      </c>
      <c r="B12" s="35" t="s">
        <v>27</v>
      </c>
      <c r="C12" s="67">
        <f>SUM(D12:E12)</f>
        <v>63800</v>
      </c>
      <c r="D12" s="67">
        <f t="shared" ref="D12:E12" si="2">SUM(D13:D13)</f>
        <v>63800</v>
      </c>
      <c r="E12" s="67">
        <f t="shared" si="2"/>
        <v>0</v>
      </c>
      <c r="F12" s="67"/>
      <c r="G12" s="68">
        <f t="shared" si="1"/>
        <v>63800</v>
      </c>
      <c r="H12" s="39"/>
      <c r="I12" s="40"/>
      <c r="J12" s="40"/>
    </row>
    <row r="13" spans="1:249" s="43" customFormat="1" ht="41.25" customHeight="1" x14ac:dyDescent="0.2">
      <c r="A13" s="52" t="s">
        <v>29</v>
      </c>
      <c r="B13" s="53" t="s">
        <v>30</v>
      </c>
      <c r="C13" s="69">
        <f>SUM(D13:E13)</f>
        <v>63800</v>
      </c>
      <c r="D13" s="70">
        <v>63800</v>
      </c>
      <c r="E13" s="70"/>
      <c r="F13" s="71"/>
      <c r="G13" s="71">
        <f t="shared" si="1"/>
        <v>63800</v>
      </c>
      <c r="H13" s="13"/>
      <c r="I13" s="42"/>
      <c r="J13" s="42"/>
    </row>
    <row r="14" spans="1:249" s="62" customFormat="1" ht="67.5" customHeight="1" x14ac:dyDescent="0.2">
      <c r="A14" s="44" t="s">
        <v>18</v>
      </c>
      <c r="B14" s="45" t="s">
        <v>21</v>
      </c>
      <c r="C14" s="72">
        <f>D14+E14</f>
        <v>0</v>
      </c>
      <c r="D14" s="72">
        <f>D18+D23+D15</f>
        <v>0</v>
      </c>
      <c r="E14" s="72">
        <f>E18+E23+E15+E20</f>
        <v>0</v>
      </c>
      <c r="F14" s="72">
        <f>F18+F23+F15</f>
        <v>0</v>
      </c>
      <c r="G14" s="72">
        <f t="shared" si="1"/>
        <v>0</v>
      </c>
      <c r="H14" s="36"/>
      <c r="I14" s="61"/>
      <c r="J14" s="61"/>
    </row>
    <row r="15" spans="1:249" s="41" customFormat="1" ht="36.75" customHeight="1" x14ac:dyDescent="0.2">
      <c r="A15" s="54" t="s">
        <v>23</v>
      </c>
      <c r="B15" s="35" t="s">
        <v>24</v>
      </c>
      <c r="C15" s="67">
        <f t="shared" ref="C15:C24" si="3">SUM(D15:E15)</f>
        <v>-8604</v>
      </c>
      <c r="D15" s="73">
        <f>SUM(D16:D17)</f>
        <v>0</v>
      </c>
      <c r="E15" s="73">
        <f>SUM(E16:E17)</f>
        <v>-8604</v>
      </c>
      <c r="F15" s="68"/>
      <c r="G15" s="68">
        <f t="shared" si="1"/>
        <v>-8604</v>
      </c>
      <c r="H15" s="55"/>
      <c r="I15" s="56"/>
      <c r="J15" s="55"/>
      <c r="K15" s="57"/>
      <c r="L15" s="58"/>
      <c r="M15" s="57"/>
      <c r="N15" s="58"/>
      <c r="O15" s="57"/>
      <c r="P15" s="58"/>
      <c r="Q15" s="57"/>
      <c r="R15" s="58"/>
      <c r="S15" s="57"/>
      <c r="T15" s="58"/>
      <c r="U15" s="57"/>
      <c r="V15" s="58"/>
      <c r="W15" s="57"/>
      <c r="X15" s="58"/>
      <c r="Y15" s="57"/>
      <c r="Z15" s="58"/>
      <c r="AA15" s="57"/>
      <c r="AB15" s="58"/>
      <c r="AC15" s="57"/>
      <c r="AD15" s="58"/>
      <c r="AE15" s="57"/>
      <c r="AF15" s="58"/>
      <c r="AG15" s="57"/>
      <c r="AH15" s="58"/>
      <c r="AI15" s="57"/>
      <c r="AJ15" s="58"/>
      <c r="AK15" s="57"/>
      <c r="AL15" s="58"/>
      <c r="AM15" s="57"/>
      <c r="AN15" s="58"/>
      <c r="AO15" s="57"/>
      <c r="AP15" s="58"/>
      <c r="AQ15" s="57"/>
      <c r="AR15" s="58"/>
      <c r="AS15" s="57"/>
      <c r="AT15" s="58"/>
      <c r="AU15" s="57"/>
      <c r="AV15" s="58"/>
      <c r="AW15" s="57"/>
      <c r="AX15" s="58"/>
      <c r="AY15" s="57"/>
      <c r="AZ15" s="58"/>
      <c r="BA15" s="57"/>
      <c r="BB15" s="58"/>
      <c r="BC15" s="57"/>
      <c r="BD15" s="58"/>
      <c r="BE15" s="57"/>
      <c r="BF15" s="58"/>
      <c r="BG15" s="57"/>
      <c r="BH15" s="58"/>
      <c r="BI15" s="57"/>
      <c r="BJ15" s="58"/>
      <c r="BK15" s="57"/>
      <c r="BL15" s="58"/>
      <c r="BM15" s="57"/>
      <c r="BN15" s="58"/>
      <c r="BO15" s="57"/>
      <c r="BP15" s="58"/>
      <c r="BQ15" s="57"/>
      <c r="BR15" s="58"/>
      <c r="BS15" s="57"/>
      <c r="BT15" s="58"/>
      <c r="BU15" s="57"/>
      <c r="BV15" s="58"/>
      <c r="BW15" s="57"/>
      <c r="BX15" s="58"/>
      <c r="BY15" s="57"/>
      <c r="BZ15" s="58"/>
      <c r="CA15" s="57"/>
      <c r="CB15" s="58"/>
      <c r="CC15" s="57"/>
      <c r="CD15" s="58"/>
      <c r="CE15" s="57"/>
      <c r="CF15" s="58"/>
      <c r="CG15" s="57"/>
      <c r="CH15" s="58"/>
      <c r="CI15" s="57"/>
      <c r="CJ15" s="58"/>
      <c r="CK15" s="57"/>
      <c r="CL15" s="58"/>
      <c r="CM15" s="57"/>
      <c r="CN15" s="58"/>
      <c r="CO15" s="57"/>
      <c r="CP15" s="58"/>
      <c r="CQ15" s="57"/>
      <c r="CR15" s="58"/>
      <c r="CS15" s="57"/>
      <c r="CT15" s="58"/>
      <c r="CU15" s="57"/>
      <c r="CV15" s="58"/>
      <c r="CW15" s="57"/>
      <c r="CX15" s="58"/>
      <c r="CY15" s="57"/>
      <c r="CZ15" s="58"/>
      <c r="DA15" s="57"/>
      <c r="DB15" s="58"/>
      <c r="DC15" s="57"/>
      <c r="DD15" s="58"/>
      <c r="DE15" s="57"/>
      <c r="DF15" s="58"/>
      <c r="DG15" s="57"/>
      <c r="DH15" s="58"/>
      <c r="DI15" s="57"/>
      <c r="DJ15" s="58"/>
      <c r="DK15" s="57"/>
      <c r="DL15" s="58"/>
      <c r="DM15" s="57"/>
      <c r="DN15" s="58"/>
      <c r="DO15" s="57"/>
      <c r="DP15" s="58"/>
      <c r="DQ15" s="57"/>
      <c r="DR15" s="58"/>
      <c r="DS15" s="57"/>
      <c r="DT15" s="58"/>
      <c r="DU15" s="57"/>
      <c r="DV15" s="58"/>
      <c r="DW15" s="57"/>
      <c r="DX15" s="58"/>
      <c r="DY15" s="57"/>
      <c r="DZ15" s="58"/>
      <c r="EA15" s="57"/>
      <c r="EB15" s="58"/>
      <c r="EC15" s="57"/>
      <c r="ED15" s="58"/>
      <c r="EE15" s="57"/>
      <c r="EF15" s="58"/>
      <c r="EG15" s="57"/>
      <c r="EH15" s="58"/>
      <c r="EI15" s="57"/>
      <c r="EJ15" s="58"/>
      <c r="EK15" s="57"/>
      <c r="EL15" s="58"/>
      <c r="EM15" s="57"/>
      <c r="EN15" s="58"/>
      <c r="EO15" s="57"/>
      <c r="EP15" s="58"/>
      <c r="EQ15" s="57"/>
      <c r="ER15" s="58"/>
      <c r="ES15" s="57"/>
      <c r="ET15" s="58"/>
      <c r="EU15" s="57"/>
      <c r="EV15" s="58"/>
      <c r="EW15" s="57"/>
      <c r="EX15" s="58"/>
      <c r="EY15" s="57"/>
      <c r="EZ15" s="58"/>
      <c r="FA15" s="57"/>
      <c r="FB15" s="58"/>
      <c r="FC15" s="57"/>
      <c r="FD15" s="58"/>
      <c r="FE15" s="57"/>
      <c r="FF15" s="58"/>
      <c r="FG15" s="57"/>
      <c r="FH15" s="58"/>
      <c r="FI15" s="57"/>
      <c r="FJ15" s="58"/>
      <c r="FK15" s="57"/>
      <c r="FL15" s="58"/>
      <c r="FM15" s="57"/>
      <c r="FN15" s="58"/>
      <c r="FO15" s="57"/>
      <c r="FP15" s="58"/>
      <c r="FQ15" s="57"/>
      <c r="FR15" s="58"/>
      <c r="FS15" s="57"/>
      <c r="FT15" s="58"/>
      <c r="FU15" s="57"/>
      <c r="FV15" s="58"/>
      <c r="FW15" s="57"/>
      <c r="FX15" s="58"/>
      <c r="FY15" s="57"/>
      <c r="FZ15" s="58"/>
      <c r="GA15" s="57"/>
      <c r="GB15" s="58"/>
      <c r="GC15" s="57"/>
      <c r="GD15" s="58"/>
      <c r="GE15" s="57"/>
      <c r="GF15" s="58"/>
      <c r="GG15" s="57"/>
      <c r="GH15" s="58"/>
      <c r="GI15" s="57"/>
      <c r="GJ15" s="58"/>
      <c r="GK15" s="57"/>
      <c r="GL15" s="58"/>
      <c r="GM15" s="57"/>
      <c r="GN15" s="58"/>
      <c r="GO15" s="57"/>
      <c r="GP15" s="58"/>
      <c r="GQ15" s="57"/>
      <c r="GR15" s="58"/>
      <c r="GS15" s="57"/>
      <c r="GT15" s="58"/>
      <c r="GU15" s="57"/>
      <c r="GV15" s="58"/>
      <c r="GW15" s="57"/>
      <c r="GX15" s="58"/>
      <c r="GY15" s="57"/>
      <c r="GZ15" s="58"/>
      <c r="HA15" s="57"/>
      <c r="HB15" s="58"/>
      <c r="HC15" s="57"/>
      <c r="HD15" s="58"/>
      <c r="HE15" s="57"/>
      <c r="HF15" s="58"/>
      <c r="HG15" s="57"/>
      <c r="HH15" s="58"/>
      <c r="HI15" s="57"/>
      <c r="HJ15" s="58"/>
      <c r="HK15" s="57"/>
      <c r="HL15" s="58"/>
      <c r="HM15" s="57"/>
      <c r="HN15" s="58"/>
      <c r="HO15" s="57"/>
      <c r="HP15" s="58"/>
      <c r="HQ15" s="57"/>
      <c r="HR15" s="58"/>
      <c r="HS15" s="57"/>
      <c r="HT15" s="58"/>
      <c r="HU15" s="57"/>
      <c r="HV15" s="58"/>
      <c r="HW15" s="57"/>
      <c r="HX15" s="58"/>
      <c r="HY15" s="57"/>
      <c r="HZ15" s="58"/>
      <c r="IA15" s="57"/>
      <c r="IB15" s="58"/>
      <c r="IC15" s="57"/>
      <c r="ID15" s="58"/>
      <c r="IE15" s="57"/>
      <c r="IF15" s="58"/>
      <c r="IG15" s="57"/>
      <c r="IH15" s="58"/>
      <c r="II15" s="57"/>
      <c r="IJ15" s="58"/>
      <c r="IK15" s="57"/>
      <c r="IL15" s="58"/>
      <c r="IM15" s="57"/>
      <c r="IN15" s="58"/>
      <c r="IO15" s="57"/>
    </row>
    <row r="16" spans="1:249" s="6" customFormat="1" ht="36" customHeight="1" x14ac:dyDescent="0.25">
      <c r="A16" s="49">
        <v>2210</v>
      </c>
      <c r="B16" s="50" t="s">
        <v>22</v>
      </c>
      <c r="C16" s="69">
        <f t="shared" si="3"/>
        <v>-5000</v>
      </c>
      <c r="D16" s="74"/>
      <c r="E16" s="75">
        <v>-5000</v>
      </c>
      <c r="F16" s="71"/>
      <c r="G16" s="71">
        <f t="shared" si="1"/>
        <v>-5000</v>
      </c>
      <c r="H16" s="13"/>
      <c r="I16" s="14"/>
      <c r="J16" s="14"/>
    </row>
    <row r="17" spans="1:249" s="6" customFormat="1" ht="36" customHeight="1" x14ac:dyDescent="0.25">
      <c r="A17" s="49">
        <v>2272</v>
      </c>
      <c r="B17" s="50" t="s">
        <v>36</v>
      </c>
      <c r="C17" s="69">
        <f t="shared" si="3"/>
        <v>-3604</v>
      </c>
      <c r="D17" s="74"/>
      <c r="E17" s="75">
        <v>-3604</v>
      </c>
      <c r="F17" s="71"/>
      <c r="G17" s="71">
        <f t="shared" si="1"/>
        <v>-3604</v>
      </c>
      <c r="H17" s="13"/>
      <c r="I17" s="14"/>
      <c r="J17" s="14"/>
    </row>
    <row r="18" spans="1:249" s="41" customFormat="1" ht="96.75" customHeight="1" x14ac:dyDescent="0.2">
      <c r="A18" s="34" t="s">
        <v>19</v>
      </c>
      <c r="B18" s="77" t="s">
        <v>15</v>
      </c>
      <c r="C18" s="67">
        <f t="shared" si="3"/>
        <v>19504</v>
      </c>
      <c r="D18" s="73">
        <f>SUM(D19:D19)</f>
        <v>0</v>
      </c>
      <c r="E18" s="73">
        <f>SUM(E19:E19)</f>
        <v>19504</v>
      </c>
      <c r="F18" s="68"/>
      <c r="G18" s="68">
        <f t="shared" si="1"/>
        <v>19504</v>
      </c>
      <c r="H18" s="55"/>
      <c r="I18" s="56"/>
      <c r="J18" s="55"/>
      <c r="K18" s="57"/>
      <c r="L18" s="58"/>
      <c r="M18" s="57"/>
      <c r="N18" s="58"/>
      <c r="O18" s="57"/>
      <c r="P18" s="58"/>
      <c r="Q18" s="57"/>
      <c r="R18" s="58"/>
      <c r="S18" s="57"/>
      <c r="T18" s="58"/>
      <c r="U18" s="57"/>
      <c r="V18" s="58"/>
      <c r="W18" s="57"/>
      <c r="X18" s="58"/>
      <c r="Y18" s="57"/>
      <c r="Z18" s="58"/>
      <c r="AA18" s="57"/>
      <c r="AB18" s="58"/>
      <c r="AC18" s="57"/>
      <c r="AD18" s="58"/>
      <c r="AE18" s="57"/>
      <c r="AF18" s="58"/>
      <c r="AG18" s="57"/>
      <c r="AH18" s="58"/>
      <c r="AI18" s="57"/>
      <c r="AJ18" s="58"/>
      <c r="AK18" s="57"/>
      <c r="AL18" s="58"/>
      <c r="AM18" s="57"/>
      <c r="AN18" s="58"/>
      <c r="AO18" s="57"/>
      <c r="AP18" s="58"/>
      <c r="AQ18" s="57"/>
      <c r="AR18" s="58"/>
      <c r="AS18" s="57"/>
      <c r="AT18" s="58"/>
      <c r="AU18" s="57"/>
      <c r="AV18" s="58"/>
      <c r="AW18" s="57"/>
      <c r="AX18" s="58"/>
      <c r="AY18" s="57"/>
      <c r="AZ18" s="58"/>
      <c r="BA18" s="57"/>
      <c r="BB18" s="58"/>
      <c r="BC18" s="57"/>
      <c r="BD18" s="58"/>
      <c r="BE18" s="57"/>
      <c r="BF18" s="58"/>
      <c r="BG18" s="57"/>
      <c r="BH18" s="58"/>
      <c r="BI18" s="57"/>
      <c r="BJ18" s="58"/>
      <c r="BK18" s="57"/>
      <c r="BL18" s="58"/>
      <c r="BM18" s="57"/>
      <c r="BN18" s="58"/>
      <c r="BO18" s="57"/>
      <c r="BP18" s="58"/>
      <c r="BQ18" s="57"/>
      <c r="BR18" s="58"/>
      <c r="BS18" s="57"/>
      <c r="BT18" s="58"/>
      <c r="BU18" s="57"/>
      <c r="BV18" s="58"/>
      <c r="BW18" s="57"/>
      <c r="BX18" s="58"/>
      <c r="BY18" s="57"/>
      <c r="BZ18" s="58"/>
      <c r="CA18" s="57"/>
      <c r="CB18" s="58"/>
      <c r="CC18" s="57"/>
      <c r="CD18" s="58"/>
      <c r="CE18" s="57"/>
      <c r="CF18" s="58"/>
      <c r="CG18" s="57"/>
      <c r="CH18" s="58"/>
      <c r="CI18" s="57"/>
      <c r="CJ18" s="58"/>
      <c r="CK18" s="57"/>
      <c r="CL18" s="58"/>
      <c r="CM18" s="57"/>
      <c r="CN18" s="58"/>
      <c r="CO18" s="57"/>
      <c r="CP18" s="58"/>
      <c r="CQ18" s="57"/>
      <c r="CR18" s="58"/>
      <c r="CS18" s="57"/>
      <c r="CT18" s="58"/>
      <c r="CU18" s="57"/>
      <c r="CV18" s="58"/>
      <c r="CW18" s="57"/>
      <c r="CX18" s="58"/>
      <c r="CY18" s="57"/>
      <c r="CZ18" s="58"/>
      <c r="DA18" s="57"/>
      <c r="DB18" s="58"/>
      <c r="DC18" s="57"/>
      <c r="DD18" s="58"/>
      <c r="DE18" s="57"/>
      <c r="DF18" s="58"/>
      <c r="DG18" s="57"/>
      <c r="DH18" s="58"/>
      <c r="DI18" s="57"/>
      <c r="DJ18" s="58"/>
      <c r="DK18" s="57"/>
      <c r="DL18" s="58"/>
      <c r="DM18" s="57"/>
      <c r="DN18" s="58"/>
      <c r="DO18" s="57"/>
      <c r="DP18" s="58"/>
      <c r="DQ18" s="57"/>
      <c r="DR18" s="58"/>
      <c r="DS18" s="57"/>
      <c r="DT18" s="58"/>
      <c r="DU18" s="57"/>
      <c r="DV18" s="58"/>
      <c r="DW18" s="57"/>
      <c r="DX18" s="58"/>
      <c r="DY18" s="57"/>
      <c r="DZ18" s="58"/>
      <c r="EA18" s="57"/>
      <c r="EB18" s="58"/>
      <c r="EC18" s="57"/>
      <c r="ED18" s="58"/>
      <c r="EE18" s="57"/>
      <c r="EF18" s="58"/>
      <c r="EG18" s="57"/>
      <c r="EH18" s="58"/>
      <c r="EI18" s="57"/>
      <c r="EJ18" s="58"/>
      <c r="EK18" s="57"/>
      <c r="EL18" s="58"/>
      <c r="EM18" s="57"/>
      <c r="EN18" s="58"/>
      <c r="EO18" s="57"/>
      <c r="EP18" s="58"/>
      <c r="EQ18" s="57"/>
      <c r="ER18" s="58"/>
      <c r="ES18" s="57"/>
      <c r="ET18" s="58"/>
      <c r="EU18" s="57"/>
      <c r="EV18" s="58"/>
      <c r="EW18" s="57"/>
      <c r="EX18" s="58"/>
      <c r="EY18" s="57"/>
      <c r="EZ18" s="58"/>
      <c r="FA18" s="57"/>
      <c r="FB18" s="58"/>
      <c r="FC18" s="57"/>
      <c r="FD18" s="58"/>
      <c r="FE18" s="57"/>
      <c r="FF18" s="58"/>
      <c r="FG18" s="57"/>
      <c r="FH18" s="58"/>
      <c r="FI18" s="57"/>
      <c r="FJ18" s="58"/>
      <c r="FK18" s="57"/>
      <c r="FL18" s="58"/>
      <c r="FM18" s="57"/>
      <c r="FN18" s="58"/>
      <c r="FO18" s="57"/>
      <c r="FP18" s="58"/>
      <c r="FQ18" s="57"/>
      <c r="FR18" s="58"/>
      <c r="FS18" s="57"/>
      <c r="FT18" s="58"/>
      <c r="FU18" s="57"/>
      <c r="FV18" s="58"/>
      <c r="FW18" s="57"/>
      <c r="FX18" s="58"/>
      <c r="FY18" s="57"/>
      <c r="FZ18" s="58"/>
      <c r="GA18" s="57"/>
      <c r="GB18" s="58"/>
      <c r="GC18" s="57"/>
      <c r="GD18" s="58"/>
      <c r="GE18" s="57"/>
      <c r="GF18" s="58"/>
      <c r="GG18" s="57"/>
      <c r="GH18" s="58"/>
      <c r="GI18" s="57"/>
      <c r="GJ18" s="58"/>
      <c r="GK18" s="57"/>
      <c r="GL18" s="58"/>
      <c r="GM18" s="57"/>
      <c r="GN18" s="58"/>
      <c r="GO18" s="57"/>
      <c r="GP18" s="58"/>
      <c r="GQ18" s="57"/>
      <c r="GR18" s="58"/>
      <c r="GS18" s="57"/>
      <c r="GT18" s="58"/>
      <c r="GU18" s="57"/>
      <c r="GV18" s="58"/>
      <c r="GW18" s="57"/>
      <c r="GX18" s="58"/>
      <c r="GY18" s="57"/>
      <c r="GZ18" s="58"/>
      <c r="HA18" s="57"/>
      <c r="HB18" s="58"/>
      <c r="HC18" s="57"/>
      <c r="HD18" s="58"/>
      <c r="HE18" s="57"/>
      <c r="HF18" s="58"/>
      <c r="HG18" s="57"/>
      <c r="HH18" s="58"/>
      <c r="HI18" s="57"/>
      <c r="HJ18" s="58"/>
      <c r="HK18" s="57"/>
      <c r="HL18" s="58"/>
      <c r="HM18" s="57"/>
      <c r="HN18" s="58"/>
      <c r="HO18" s="57"/>
      <c r="HP18" s="58"/>
      <c r="HQ18" s="57"/>
      <c r="HR18" s="58"/>
      <c r="HS18" s="57"/>
      <c r="HT18" s="58"/>
      <c r="HU18" s="57"/>
      <c r="HV18" s="58"/>
      <c r="HW18" s="57"/>
      <c r="HX18" s="58"/>
      <c r="HY18" s="57"/>
      <c r="HZ18" s="58"/>
      <c r="IA18" s="57"/>
      <c r="IB18" s="58"/>
      <c r="IC18" s="57"/>
      <c r="ID18" s="58"/>
      <c r="IE18" s="57"/>
      <c r="IF18" s="58"/>
      <c r="IG18" s="57"/>
      <c r="IH18" s="58"/>
      <c r="II18" s="57"/>
      <c r="IJ18" s="58"/>
      <c r="IK18" s="57"/>
      <c r="IL18" s="58"/>
      <c r="IM18" s="57"/>
      <c r="IN18" s="58"/>
      <c r="IO18" s="57"/>
    </row>
    <row r="19" spans="1:249" s="6" customFormat="1" ht="36" customHeight="1" x14ac:dyDescent="0.25">
      <c r="A19" s="47">
        <v>2240</v>
      </c>
      <c r="B19" s="48" t="s">
        <v>25</v>
      </c>
      <c r="C19" s="69">
        <f t="shared" si="3"/>
        <v>19504</v>
      </c>
      <c r="D19" s="74"/>
      <c r="E19" s="75">
        <f>9000+4500+4500+1504</f>
        <v>19504</v>
      </c>
      <c r="F19" s="71"/>
      <c r="G19" s="71">
        <f t="shared" si="1"/>
        <v>19504</v>
      </c>
      <c r="H19" s="13"/>
      <c r="I19" s="14"/>
      <c r="J19" s="14"/>
    </row>
    <row r="20" spans="1:249" s="38" customFormat="1" ht="54.75" customHeight="1" x14ac:dyDescent="0.2">
      <c r="A20" s="34" t="s">
        <v>31</v>
      </c>
      <c r="B20" s="35" t="s">
        <v>32</v>
      </c>
      <c r="C20" s="67">
        <f t="shared" si="3"/>
        <v>-8400</v>
      </c>
      <c r="D20" s="68">
        <f>SUM(D21:D22)</f>
        <v>0</v>
      </c>
      <c r="E20" s="68">
        <f>SUM(E21:E22)</f>
        <v>-8400</v>
      </c>
      <c r="F20" s="68"/>
      <c r="G20" s="68">
        <f t="shared" si="1"/>
        <v>-8400</v>
      </c>
      <c r="H20" s="36"/>
      <c r="I20" s="37"/>
      <c r="J20" s="37"/>
    </row>
    <row r="21" spans="1:249" s="43" customFormat="1" ht="36" customHeight="1" x14ac:dyDescent="0.2">
      <c r="A21" s="51">
        <v>2111</v>
      </c>
      <c r="B21" s="48" t="s">
        <v>11</v>
      </c>
      <c r="C21" s="69">
        <f t="shared" si="3"/>
        <v>-6900</v>
      </c>
      <c r="D21" s="69"/>
      <c r="E21" s="70">
        <v>-6900</v>
      </c>
      <c r="F21" s="71"/>
      <c r="G21" s="71">
        <f t="shared" si="1"/>
        <v>-6900</v>
      </c>
      <c r="H21" s="13"/>
      <c r="I21" s="42"/>
      <c r="J21" s="42"/>
    </row>
    <row r="22" spans="1:249" s="43" customFormat="1" ht="36" customHeight="1" x14ac:dyDescent="0.2">
      <c r="A22" s="51">
        <v>2120</v>
      </c>
      <c r="B22" s="48" t="s">
        <v>12</v>
      </c>
      <c r="C22" s="69">
        <f t="shared" si="3"/>
        <v>-1500</v>
      </c>
      <c r="D22" s="69"/>
      <c r="E22" s="75">
        <v>-1500</v>
      </c>
      <c r="F22" s="71"/>
      <c r="G22" s="71">
        <f t="shared" si="1"/>
        <v>-1500</v>
      </c>
      <c r="H22" s="13"/>
      <c r="I22" s="42"/>
      <c r="J22" s="42"/>
    </row>
    <row r="23" spans="1:249" s="38" customFormat="1" ht="54.75" customHeight="1" x14ac:dyDescent="0.2">
      <c r="A23" s="34" t="s">
        <v>33</v>
      </c>
      <c r="B23" s="35" t="s">
        <v>34</v>
      </c>
      <c r="C23" s="67">
        <f t="shared" si="3"/>
        <v>-2500</v>
      </c>
      <c r="D23" s="68">
        <f>SUM(D24:D24)</f>
        <v>0</v>
      </c>
      <c r="E23" s="68">
        <f>SUM(E24:E24)</f>
        <v>-2500</v>
      </c>
      <c r="F23" s="68"/>
      <c r="G23" s="68">
        <f t="shared" si="1"/>
        <v>-2500</v>
      </c>
      <c r="H23" s="36"/>
      <c r="I23" s="37"/>
      <c r="J23" s="37"/>
    </row>
    <row r="24" spans="1:249" s="43" customFormat="1" ht="36" customHeight="1" x14ac:dyDescent="0.2">
      <c r="A24" s="51">
        <v>2282</v>
      </c>
      <c r="B24" s="48" t="s">
        <v>35</v>
      </c>
      <c r="C24" s="69">
        <f t="shared" si="3"/>
        <v>-2500</v>
      </c>
      <c r="D24" s="69"/>
      <c r="E24" s="70">
        <v>-2500</v>
      </c>
      <c r="F24" s="71"/>
      <c r="G24" s="71">
        <f t="shared" si="1"/>
        <v>-2500</v>
      </c>
      <c r="H24" s="13"/>
      <c r="I24" s="42"/>
      <c r="J24" s="42"/>
    </row>
    <row r="25" spans="1:249" s="38" customFormat="1" ht="54.75" customHeight="1" x14ac:dyDescent="0.25">
      <c r="A25" s="79" t="s">
        <v>2</v>
      </c>
      <c r="B25" s="80"/>
      <c r="C25" s="76">
        <f>C11+C14</f>
        <v>63800</v>
      </c>
      <c r="D25" s="76">
        <f>D11+D14</f>
        <v>63800</v>
      </c>
      <c r="E25" s="76">
        <f>E11+E14</f>
        <v>0</v>
      </c>
      <c r="F25" s="76">
        <f>F11+F14</f>
        <v>0</v>
      </c>
      <c r="G25" s="76">
        <f>G11+G14</f>
        <v>63800</v>
      </c>
      <c r="H25" s="37"/>
      <c r="I25" s="37"/>
      <c r="J25" s="37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</row>
    <row r="26" spans="1:249" ht="15" x14ac:dyDescent="0.25">
      <c r="A26" s="31"/>
      <c r="C26" s="22"/>
      <c r="D26" s="22"/>
      <c r="E26" s="23"/>
      <c r="F26" s="22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9" ht="53.25" customHeight="1" x14ac:dyDescent="0.3">
      <c r="A27" s="82" t="s">
        <v>13</v>
      </c>
      <c r="B27" s="82"/>
      <c r="C27" s="82"/>
      <c r="D27" s="82"/>
      <c r="E27" s="82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9" s="3" customFormat="1" x14ac:dyDescent="0.2">
      <c r="A28" s="32"/>
      <c r="B28" s="28"/>
      <c r="C28" s="24"/>
      <c r="D28" s="24"/>
      <c r="E28" s="25"/>
      <c r="F28" s="24"/>
      <c r="G28" s="25"/>
      <c r="H28" s="15"/>
      <c r="I28" s="15"/>
      <c r="J28" s="15"/>
    </row>
    <row r="29" spans="1:249" s="3" customFormat="1" x14ac:dyDescent="0.2">
      <c r="A29" s="32"/>
      <c r="B29" s="28"/>
      <c r="C29" s="24"/>
      <c r="D29" s="24"/>
      <c r="E29" s="25"/>
      <c r="F29" s="24"/>
      <c r="G29" s="25"/>
      <c r="H29" s="15"/>
      <c r="I29" s="15"/>
      <c r="J29" s="15"/>
    </row>
    <row r="30" spans="1:249" s="3" customFormat="1" x14ac:dyDescent="0.2">
      <c r="A30" s="32"/>
      <c r="B30" s="28"/>
      <c r="C30" s="24"/>
      <c r="D30" s="24"/>
      <c r="E30" s="25"/>
      <c r="F30" s="24"/>
      <c r="G30" s="25"/>
      <c r="H30" s="15"/>
      <c r="I30" s="15"/>
      <c r="J30" s="15"/>
    </row>
    <row r="31" spans="1:249" s="3" customFormat="1" x14ac:dyDescent="0.2">
      <c r="A31" s="32"/>
      <c r="B31" s="28"/>
      <c r="C31" s="24"/>
      <c r="D31" s="24"/>
      <c r="E31" s="25"/>
      <c r="F31" s="24"/>
      <c r="G31" s="25"/>
      <c r="H31" s="15"/>
      <c r="I31" s="15"/>
      <c r="J31" s="15"/>
    </row>
    <row r="32" spans="1:249" s="3" customFormat="1" x14ac:dyDescent="0.2">
      <c r="A32" s="32"/>
      <c r="B32" s="28"/>
      <c r="C32" s="24"/>
      <c r="D32" s="24"/>
      <c r="E32" s="25"/>
      <c r="F32" s="24"/>
      <c r="G32" s="25"/>
      <c r="H32" s="15"/>
      <c r="I32" s="15"/>
      <c r="J32" s="15"/>
    </row>
    <row r="33" spans="1:10" s="3" customFormat="1" x14ac:dyDescent="0.2">
      <c r="A33" s="32"/>
      <c r="B33" s="28"/>
      <c r="C33" s="24"/>
      <c r="D33" s="24"/>
      <c r="E33" s="25"/>
      <c r="F33" s="24"/>
      <c r="G33" s="25"/>
      <c r="H33" s="15"/>
      <c r="I33" s="15"/>
      <c r="J33" s="15"/>
    </row>
    <row r="34" spans="1:10" s="3" customFormat="1" x14ac:dyDescent="0.2">
      <c r="A34" s="32"/>
      <c r="B34" s="28"/>
      <c r="C34" s="24"/>
      <c r="D34" s="24"/>
      <c r="E34" s="25"/>
      <c r="F34" s="24"/>
      <c r="G34" s="25"/>
      <c r="H34" s="15"/>
      <c r="I34" s="15"/>
      <c r="J34" s="15"/>
    </row>
    <row r="35" spans="1:10" s="3" customFormat="1" x14ac:dyDescent="0.2">
      <c r="A35" s="32"/>
      <c r="B35" s="28"/>
      <c r="C35" s="24"/>
      <c r="D35" s="24"/>
      <c r="E35" s="25"/>
      <c r="F35" s="24"/>
      <c r="G35" s="25"/>
      <c r="H35" s="15"/>
      <c r="I35" s="15"/>
      <c r="J35" s="15"/>
    </row>
    <row r="36" spans="1:10" s="3" customFormat="1" x14ac:dyDescent="0.2">
      <c r="A36" s="32"/>
      <c r="B36" s="28"/>
      <c r="C36" s="24"/>
      <c r="D36" s="24"/>
      <c r="E36" s="25"/>
      <c r="F36" s="24"/>
      <c r="G36" s="25"/>
      <c r="H36" s="15"/>
      <c r="I36" s="15"/>
      <c r="J36" s="15"/>
    </row>
    <row r="37" spans="1:10" s="3" customFormat="1" x14ac:dyDescent="0.2">
      <c r="A37" s="32"/>
      <c r="B37" s="28"/>
      <c r="C37" s="24"/>
      <c r="D37" s="24"/>
      <c r="E37" s="25"/>
      <c r="F37" s="24"/>
      <c r="G37" s="25"/>
      <c r="H37" s="15"/>
      <c r="I37" s="15"/>
      <c r="J37" s="15"/>
    </row>
    <row r="38" spans="1:10" s="3" customFormat="1" x14ac:dyDescent="0.2">
      <c r="A38" s="32"/>
      <c r="B38" s="28"/>
      <c r="C38" s="24"/>
      <c r="D38" s="24"/>
      <c r="E38" s="25"/>
      <c r="F38" s="24"/>
      <c r="G38" s="25"/>
      <c r="H38" s="15"/>
      <c r="I38" s="15"/>
      <c r="J38" s="15"/>
    </row>
  </sheetData>
  <mergeCells count="12">
    <mergeCell ref="A4:G4"/>
    <mergeCell ref="A25:B25"/>
    <mergeCell ref="G6:G9"/>
    <mergeCell ref="A27:E27"/>
    <mergeCell ref="A6:A9"/>
    <mergeCell ref="B6:B9"/>
    <mergeCell ref="C6:E6"/>
    <mergeCell ref="C7:E7"/>
    <mergeCell ref="C8:C9"/>
    <mergeCell ref="F8:F9"/>
    <mergeCell ref="E8:E9"/>
    <mergeCell ref="D8:D9"/>
  </mergeCells>
  <phoneticPr fontId="0" type="noConversion"/>
  <pageMargins left="0.39370078740157483" right="0.11811023622047245" top="0.35433070866141736" bottom="0.35433070866141736" header="0" footer="0"/>
  <pageSetup paperSize="9" scale="64" fitToWidth="0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XTreme.ws</cp:lastModifiedBy>
  <cp:lastPrinted>2017-10-23T17:34:51Z</cp:lastPrinted>
  <dcterms:created xsi:type="dcterms:W3CDTF">1996-10-08T23:32:33Z</dcterms:created>
  <dcterms:modified xsi:type="dcterms:W3CDTF">2017-10-25T05:03:31Z</dcterms:modified>
</cp:coreProperties>
</file>