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дод.12!$B$1:$J$28</definedName>
  </definedNames>
  <calcPr calcId="144525"/>
</workbook>
</file>

<file path=xl/calcChain.xml><?xml version="1.0" encoding="utf-8"?>
<calcChain xmlns="http://schemas.openxmlformats.org/spreadsheetml/2006/main">
  <c r="J18" i="6" l="1"/>
  <c r="J13" i="6" l="1"/>
  <c r="I13" i="6"/>
  <c r="J12" i="6"/>
  <c r="K15" i="6" l="1"/>
  <c r="I27" i="6" l="1"/>
  <c r="G27" i="6"/>
  <c r="J8" i="6" l="1"/>
  <c r="I22" i="6" l="1"/>
  <c r="J22" i="6" s="1"/>
  <c r="I19" i="6"/>
  <c r="J19" i="6" s="1"/>
  <c r="J14" i="6"/>
  <c r="J27" i="6" s="1"/>
  <c r="J9" i="6"/>
  <c r="K7" i="6" l="1"/>
  <c r="K27" i="6" s="1"/>
</calcChain>
</file>

<file path=xl/sharedStrings.xml><?xml version="1.0" encoding="utf-8"?>
<sst xmlns="http://schemas.openxmlformats.org/spreadsheetml/2006/main" count="86" uniqueCount="77">
  <si>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</si>
  <si>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</si>
  <si>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</si>
  <si>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</si>
  <si>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</si>
  <si>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</si>
  <si>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</si>
  <si>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</si>
  <si>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</si>
  <si>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</si>
  <si>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</si>
  <si>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</si>
  <si>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</si>
  <si>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</si>
  <si>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</si>
  <si>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</si>
  <si>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</si>
  <si>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Секретар                                                   З.А.Алексєєва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</si>
  <si>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</si>
  <si>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</si>
  <si>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</si>
  <si>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</si>
  <si>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</si>
  <si>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</si>
  <si>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</si>
  <si>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</si>
  <si>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</si>
  <si>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капітальний ремонт вуличного освітлення с.Новосілка, с.Тімірязєво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</si>
  <si>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</si>
  <si>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</si>
  <si>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</si>
  <si>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</si>
  <si>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</si>
  <si>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</si>
  <si>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</si>
  <si>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</si>
  <si>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</si>
  <si>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</si>
  <si>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</si>
  <si>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</si>
  <si>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0617321</t>
  </si>
  <si>
    <t>7321</t>
  </si>
  <si>
    <t>Будівництво освітніх установ та закладів</t>
  </si>
  <si>
    <t>реконструкція вузла обліку газу в Новосілківській та Мартинівській ЗОШ</t>
  </si>
  <si>
    <t>0610000</t>
  </si>
  <si>
    <t>Орган з питань освіти і науки</t>
  </si>
  <si>
    <t>0611000</t>
  </si>
  <si>
    <t>Освіта</t>
  </si>
  <si>
    <t>0617320</t>
  </si>
  <si>
    <t>7320</t>
  </si>
  <si>
    <t>Будівництво об`єктів соціально-культурного призначення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</si>
  <si>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</si>
  <si>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</si>
  <si>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</si>
  <si>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</si>
  <si>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</si>
  <si>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</si>
  <si>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</si>
  <si>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</si>
  <si>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</si>
  <si>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</si>
  <si>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</si>
  <si>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</si>
  <si>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</si>
  <si>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</si>
  <si>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</si>
  <si>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</si>
  <si>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</si>
  <si>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</si>
  <si>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</si>
  <si>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</si>
  <si>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</si>
  <si>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 5
до рішення сесії Прибужанівської  сільської ради
від 20.04.2018р. № 2</t>
  </si>
  <si>
    <t>0117350</t>
  </si>
  <si>
    <t>7350</t>
  </si>
  <si>
    <t>Розроблення схем планування та забудови територій (містобудівної документації)</t>
  </si>
  <si>
    <t>виготовлення генеральних планів села Мартинівське та селища Мартинівське та топооснови.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</si>
</sst>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</cellStyleXfs>
  <cellXfs count="106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3" fontId="31" fillId="0" borderId="6" xfId="0" applyNumberFormat="1" applyFont="1" applyFill="1" applyBorder="1" applyAlignment="1">
      <alignment horizontal="right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2" fontId="23" fillId="0" borderId="7" xfId="0" quotePrefix="1" applyNumberFormat="1" applyFont="1" applyBorder="1" applyAlignment="1">
      <alignment vertical="center" wrapText="1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2" fontId="37" fillId="0" borderId="6" xfId="0" quotePrefix="1" applyNumberFormat="1" applyFont="1" applyBorder="1" applyAlignment="1">
      <alignment horizontal="center"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164" fontId="23" fillId="0" borderId="6" xfId="47" applyNumberFormat="1" applyFont="1" applyBorder="1" applyAlignment="1">
      <alignment horizontal="left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view="pageBreakPreview" topLeftCell="B10" zoomScale="90" zoomScaleNormal="100" zoomScaleSheetLayoutView="90" workbookViewId="0">
      <selection activeCell="F14" sqref="F14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2.83203125" style="2" customWidth="1"/>
    <col min="12" max="16384" width="9.1640625" style="2"/>
  </cols>
  <sheetData>
    <row r="1" spans="1:11" s="8" customFormat="1" ht="5.25" customHeight="1" x14ac:dyDescent="0.25">
      <c r="A1" s="7"/>
      <c r="B1" s="83"/>
      <c r="C1" s="83"/>
      <c r="D1" s="83"/>
      <c r="E1" s="83"/>
      <c r="F1" s="83"/>
      <c r="G1" s="83"/>
      <c r="H1" s="83"/>
      <c r="I1" s="83"/>
      <c r="J1" s="83"/>
    </row>
    <row r="2" spans="1:11" ht="49.5" customHeight="1" x14ac:dyDescent="0.2">
      <c r="G2" s="85" t="s">
        <v>72</v>
      </c>
      <c r="H2" s="85"/>
      <c r="I2" s="85"/>
      <c r="J2" s="85"/>
    </row>
    <row r="3" spans="1:11" ht="23.25" customHeight="1" x14ac:dyDescent="0.2">
      <c r="A3" s="1"/>
      <c r="B3" s="84" t="s">
        <v>20</v>
      </c>
      <c r="C3" s="84"/>
      <c r="D3" s="84"/>
      <c r="E3" s="84"/>
      <c r="F3" s="84"/>
      <c r="G3" s="84"/>
      <c r="H3" s="84"/>
      <c r="I3" s="84"/>
      <c r="J3" s="84"/>
    </row>
    <row r="4" spans="1:11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11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11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11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>
        <f>SUM(J8:J14)</f>
        <v>710275</v>
      </c>
    </row>
    <row r="8" spans="1:11" ht="62.25" customHeight="1" x14ac:dyDescent="0.2">
      <c r="B8" s="47" t="s">
        <v>21</v>
      </c>
      <c r="C8" s="48" t="s">
        <v>22</v>
      </c>
      <c r="D8" s="49" t="s">
        <v>1</v>
      </c>
      <c r="E8" s="50" t="s">
        <v>23</v>
      </c>
      <c r="F8" s="36" t="s">
        <v>14</v>
      </c>
      <c r="G8" s="29"/>
      <c r="H8" s="29"/>
      <c r="I8" s="29"/>
      <c r="J8" s="44">
        <f>10000+20305</f>
        <v>30305</v>
      </c>
      <c r="K8" s="35"/>
    </row>
    <row r="9" spans="1:11" ht="29.25" customHeight="1" x14ac:dyDescent="0.25">
      <c r="B9" s="51" t="s">
        <v>24</v>
      </c>
      <c r="C9" s="53" t="s">
        <v>25</v>
      </c>
      <c r="D9" s="54" t="s">
        <v>15</v>
      </c>
      <c r="E9" s="55" t="s">
        <v>26</v>
      </c>
      <c r="F9" s="37" t="s">
        <v>27</v>
      </c>
      <c r="G9" s="34">
        <v>307950</v>
      </c>
      <c r="H9" s="29"/>
      <c r="I9" s="34">
        <v>307950</v>
      </c>
      <c r="J9" s="44">
        <f>I9</f>
        <v>307950</v>
      </c>
    </row>
    <row r="10" spans="1:11" ht="29.25" customHeight="1" x14ac:dyDescent="0.25">
      <c r="B10" s="69" t="s">
        <v>51</v>
      </c>
      <c r="C10" s="69">
        <v>6000</v>
      </c>
      <c r="D10" s="70"/>
      <c r="E10" s="71" t="s">
        <v>52</v>
      </c>
      <c r="F10" s="37"/>
      <c r="G10" s="34"/>
      <c r="H10" s="29"/>
      <c r="I10" s="34"/>
      <c r="J10" s="44"/>
    </row>
    <row r="11" spans="1:11" ht="29.25" customHeight="1" x14ac:dyDescent="0.25">
      <c r="B11" s="66" t="s">
        <v>53</v>
      </c>
      <c r="C11" s="66" t="s">
        <v>54</v>
      </c>
      <c r="D11" s="67"/>
      <c r="E11" s="68" t="s">
        <v>55</v>
      </c>
      <c r="F11" s="37"/>
      <c r="G11" s="34"/>
      <c r="H11" s="29"/>
      <c r="I11" s="34"/>
      <c r="J11" s="44"/>
    </row>
    <row r="12" spans="1:11" ht="29.25" customHeight="1" x14ac:dyDescent="0.25">
      <c r="B12" s="72" t="s">
        <v>56</v>
      </c>
      <c r="C12" s="72" t="s">
        <v>57</v>
      </c>
      <c r="D12" s="73" t="s">
        <v>15</v>
      </c>
      <c r="E12" s="74" t="s">
        <v>58</v>
      </c>
      <c r="F12" s="36" t="s">
        <v>14</v>
      </c>
      <c r="G12" s="34"/>
      <c r="H12" s="29"/>
      <c r="I12" s="34"/>
      <c r="J12" s="44">
        <f>16000+78590</f>
        <v>94590</v>
      </c>
    </row>
    <row r="13" spans="1:11" ht="42.75" customHeight="1" x14ac:dyDescent="0.25">
      <c r="B13" s="51" t="s">
        <v>28</v>
      </c>
      <c r="C13" s="53" t="s">
        <v>29</v>
      </c>
      <c r="D13" s="54" t="s">
        <v>19</v>
      </c>
      <c r="E13" s="55" t="s">
        <v>30</v>
      </c>
      <c r="F13" s="56" t="s">
        <v>31</v>
      </c>
      <c r="G13" s="34">
        <v>10000</v>
      </c>
      <c r="H13" s="29"/>
      <c r="I13" s="34">
        <f>G13</f>
        <v>10000</v>
      </c>
      <c r="J13" s="44">
        <f>I13</f>
        <v>10000</v>
      </c>
    </row>
    <row r="14" spans="1:11" ht="46.5" customHeight="1" x14ac:dyDescent="0.25">
      <c r="B14" s="51" t="s">
        <v>73</v>
      </c>
      <c r="C14" s="53" t="s">
        <v>74</v>
      </c>
      <c r="D14" s="54" t="s">
        <v>19</v>
      </c>
      <c r="E14" s="55" t="s">
        <v>75</v>
      </c>
      <c r="F14" s="105" t="s">
        <v>76</v>
      </c>
      <c r="G14" s="34">
        <v>267430</v>
      </c>
      <c r="H14" s="29"/>
      <c r="I14" s="34">
        <v>267430</v>
      </c>
      <c r="J14" s="44">
        <f>I14</f>
        <v>267430</v>
      </c>
    </row>
    <row r="15" spans="1:11" ht="24.75" customHeight="1" x14ac:dyDescent="0.2">
      <c r="B15" s="51" t="s">
        <v>44</v>
      </c>
      <c r="C15" s="61"/>
      <c r="D15" s="62"/>
      <c r="E15" s="52" t="s">
        <v>45</v>
      </c>
      <c r="F15" s="36"/>
      <c r="G15" s="29"/>
      <c r="H15" s="29"/>
      <c r="I15" s="29"/>
      <c r="J15" s="45"/>
      <c r="K15" s="35">
        <f>SUM(J17:J24)</f>
        <v>977694</v>
      </c>
    </row>
    <row r="16" spans="1:11" ht="24.75" customHeight="1" x14ac:dyDescent="0.2">
      <c r="B16" s="63" t="s">
        <v>46</v>
      </c>
      <c r="C16" s="60">
        <v>1000</v>
      </c>
      <c r="D16" s="64"/>
      <c r="E16" s="65" t="s">
        <v>47</v>
      </c>
      <c r="F16" s="36"/>
      <c r="G16" s="29"/>
      <c r="H16" s="29"/>
      <c r="I16" s="29"/>
      <c r="J16" s="45"/>
      <c r="K16" s="35"/>
    </row>
    <row r="17" spans="1:17" ht="24.75" customHeight="1" x14ac:dyDescent="0.2">
      <c r="B17" s="66" t="s">
        <v>59</v>
      </c>
      <c r="C17" s="66" t="s">
        <v>60</v>
      </c>
      <c r="D17" s="75" t="s">
        <v>61</v>
      </c>
      <c r="E17" s="55" t="s">
        <v>62</v>
      </c>
      <c r="F17" s="36" t="s">
        <v>14</v>
      </c>
      <c r="G17" s="29"/>
      <c r="H17" s="29"/>
      <c r="I17" s="29"/>
      <c r="J17" s="76">
        <v>114940</v>
      </c>
      <c r="K17" s="35"/>
    </row>
    <row r="18" spans="1:17" ht="26.25" customHeight="1" x14ac:dyDescent="0.25">
      <c r="B18" s="89" t="s">
        <v>32</v>
      </c>
      <c r="C18" s="91" t="s">
        <v>33</v>
      </c>
      <c r="D18" s="93" t="s">
        <v>34</v>
      </c>
      <c r="E18" s="95" t="s">
        <v>35</v>
      </c>
      <c r="F18" s="36" t="s">
        <v>14</v>
      </c>
      <c r="G18" s="34"/>
      <c r="H18" s="34"/>
      <c r="I18" s="34"/>
      <c r="J18" s="44">
        <f>150000+84650+59604</f>
        <v>294254</v>
      </c>
    </row>
    <row r="19" spans="1:17" ht="37.5" customHeight="1" x14ac:dyDescent="0.25">
      <c r="B19" s="90"/>
      <c r="C19" s="92"/>
      <c r="D19" s="94"/>
      <c r="E19" s="96"/>
      <c r="F19" s="56" t="s">
        <v>36</v>
      </c>
      <c r="G19" s="34">
        <v>120000</v>
      </c>
      <c r="H19" s="34"/>
      <c r="I19" s="34">
        <f>G19</f>
        <v>120000</v>
      </c>
      <c r="J19" s="44">
        <f>I19</f>
        <v>120000</v>
      </c>
    </row>
    <row r="20" spans="1:17" s="40" customFormat="1" ht="26.25" customHeight="1" x14ac:dyDescent="0.25">
      <c r="A20" s="1"/>
      <c r="B20" s="60" t="s">
        <v>37</v>
      </c>
      <c r="C20" s="57" t="s">
        <v>38</v>
      </c>
      <c r="D20" s="58" t="s">
        <v>18</v>
      </c>
      <c r="E20" s="59" t="s">
        <v>39</v>
      </c>
      <c r="F20" s="36" t="s">
        <v>14</v>
      </c>
      <c r="G20" s="34"/>
      <c r="H20" s="29"/>
      <c r="I20" s="34"/>
      <c r="J20" s="44">
        <v>25000</v>
      </c>
    </row>
    <row r="21" spans="1:17" s="27" customFormat="1" ht="15" x14ac:dyDescent="0.25">
      <c r="A21" s="26"/>
      <c r="B21" s="66" t="s">
        <v>48</v>
      </c>
      <c r="C21" s="66" t="s">
        <v>49</v>
      </c>
      <c r="D21" s="67"/>
      <c r="E21" s="68" t="s">
        <v>50</v>
      </c>
      <c r="F21" s="56"/>
      <c r="G21" s="34"/>
      <c r="H21" s="34"/>
      <c r="I21" s="34"/>
      <c r="J21" s="44"/>
    </row>
    <row r="22" spans="1:17" s="27" customFormat="1" ht="25.5" x14ac:dyDescent="0.25">
      <c r="A22" s="26"/>
      <c r="B22" s="60" t="s">
        <v>40</v>
      </c>
      <c r="C22" s="57" t="s">
        <v>41</v>
      </c>
      <c r="D22" s="58" t="s">
        <v>19</v>
      </c>
      <c r="E22" s="59" t="s">
        <v>42</v>
      </c>
      <c r="F22" s="56" t="s">
        <v>43</v>
      </c>
      <c r="G22" s="34">
        <v>272000</v>
      </c>
      <c r="H22" s="34"/>
      <c r="I22" s="34">
        <f>G22</f>
        <v>272000</v>
      </c>
      <c r="J22" s="44">
        <f>I22</f>
        <v>272000</v>
      </c>
    </row>
    <row r="23" spans="1:17" s="27" customFormat="1" ht="15" x14ac:dyDescent="0.25">
      <c r="A23" s="26"/>
      <c r="B23" s="66" t="s">
        <v>63</v>
      </c>
      <c r="C23" s="66" t="s">
        <v>64</v>
      </c>
      <c r="D23" s="67"/>
      <c r="E23" s="68" t="s">
        <v>65</v>
      </c>
      <c r="F23" s="56"/>
      <c r="G23" s="34"/>
      <c r="H23" s="34"/>
      <c r="I23" s="34"/>
      <c r="J23" s="44"/>
    </row>
    <row r="24" spans="1:17" s="27" customFormat="1" ht="38.25" x14ac:dyDescent="0.25">
      <c r="A24" s="26"/>
      <c r="B24" s="97" t="s">
        <v>66</v>
      </c>
      <c r="C24" s="97" t="s">
        <v>67</v>
      </c>
      <c r="D24" s="100" t="s">
        <v>68</v>
      </c>
      <c r="E24" s="74" t="s">
        <v>69</v>
      </c>
      <c r="F24" s="36" t="s">
        <v>14</v>
      </c>
      <c r="G24" s="34"/>
      <c r="H24" s="34"/>
      <c r="I24" s="34"/>
      <c r="J24" s="44">
        <v>151500</v>
      </c>
    </row>
    <row r="25" spans="1:17" s="27" customFormat="1" ht="15" x14ac:dyDescent="0.25">
      <c r="A25" s="26"/>
      <c r="B25" s="98"/>
      <c r="C25" s="98"/>
      <c r="D25" s="101"/>
      <c r="E25" s="77" t="s">
        <v>70</v>
      </c>
      <c r="F25" s="103"/>
      <c r="G25" s="79"/>
      <c r="H25" s="79"/>
      <c r="I25" s="79"/>
      <c r="J25" s="81">
        <v>150000</v>
      </c>
    </row>
    <row r="26" spans="1:17" s="27" customFormat="1" ht="38.25" x14ac:dyDescent="0.25">
      <c r="A26" s="26"/>
      <c r="B26" s="99"/>
      <c r="C26" s="99"/>
      <c r="D26" s="102"/>
      <c r="E26" s="78" t="s">
        <v>71</v>
      </c>
      <c r="F26" s="104"/>
      <c r="G26" s="80"/>
      <c r="H26" s="80"/>
      <c r="I26" s="80"/>
      <c r="J26" s="82"/>
    </row>
    <row r="27" spans="1:17" s="8" customFormat="1" ht="30" customHeight="1" x14ac:dyDescent="0.25">
      <c r="A27" s="7"/>
      <c r="B27" s="30"/>
      <c r="C27" s="30"/>
      <c r="D27" s="31"/>
      <c r="E27" s="32" t="s">
        <v>3</v>
      </c>
      <c r="F27" s="38"/>
      <c r="G27" s="33">
        <f>SUM(G9:G24)</f>
        <v>977380</v>
      </c>
      <c r="H27" s="33"/>
      <c r="I27" s="33">
        <f>SUM(I9:I24)</f>
        <v>977380</v>
      </c>
      <c r="J27" s="46">
        <f>SUM(J8:J24)</f>
        <v>1687969</v>
      </c>
      <c r="K27" s="39">
        <f>K7+K15</f>
        <v>1687969</v>
      </c>
    </row>
    <row r="28" spans="1:17" ht="30" customHeight="1" x14ac:dyDescent="0.2">
      <c r="B28" s="88" t="s">
        <v>17</v>
      </c>
      <c r="C28" s="88"/>
      <c r="D28" s="88"/>
      <c r="E28" s="88"/>
      <c r="F28" s="88"/>
      <c r="G28" s="88"/>
      <c r="H28" s="88"/>
      <c r="I28" s="88"/>
      <c r="J28" s="88"/>
      <c r="K28" s="22"/>
      <c r="L28" s="22"/>
      <c r="M28" s="22"/>
      <c r="N28" s="22"/>
      <c r="O28" s="22"/>
      <c r="P28" s="22"/>
      <c r="Q28" s="22"/>
    </row>
    <row r="29" spans="1:17" ht="20.25" customHeight="1" x14ac:dyDescent="0.2"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</row>
    <row r="30" spans="1:17" ht="20.25" customHeight="1" x14ac:dyDescent="0.2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</row>
    <row r="31" spans="1:17" ht="36.75" customHeight="1" x14ac:dyDescent="0.2">
      <c r="B31" s="87"/>
      <c r="C31" s="87"/>
      <c r="D31" s="87"/>
      <c r="E31" s="87"/>
      <c r="F31" s="87"/>
      <c r="G31" s="87"/>
      <c r="H31" s="87"/>
      <c r="I31" s="87"/>
      <c r="J31" s="87"/>
      <c r="K31" s="24"/>
      <c r="L31" s="24"/>
      <c r="M31" s="24"/>
      <c r="N31" s="24"/>
      <c r="O31" s="24"/>
      <c r="P31" s="24"/>
      <c r="Q31" s="24"/>
    </row>
    <row r="32" spans="1:17" ht="21" customHeight="1" x14ac:dyDescent="0.2"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</row>
  </sheetData>
  <mergeCells count="20">
    <mergeCell ref="B30:Q30"/>
    <mergeCell ref="B32:Q32"/>
    <mergeCell ref="B31:J31"/>
    <mergeCell ref="B29:Q29"/>
    <mergeCell ref="B28:J28"/>
    <mergeCell ref="G25:G26"/>
    <mergeCell ref="H25:H26"/>
    <mergeCell ref="I25:I26"/>
    <mergeCell ref="J25:J26"/>
    <mergeCell ref="B1:J1"/>
    <mergeCell ref="B3:J3"/>
    <mergeCell ref="G2:J2"/>
    <mergeCell ref="B18:B19"/>
    <mergeCell ref="C18:C19"/>
    <mergeCell ref="D18:D19"/>
    <mergeCell ref="E18:E19"/>
    <mergeCell ref="B24:B26"/>
    <mergeCell ref="C24:C26"/>
    <mergeCell ref="D24:D26"/>
    <mergeCell ref="F25:F26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1" manualBreakCount="1">
    <brk id="3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2018-03-21T11:10:24Z</cp:lastPrinted>
  <dcterms:created xsi:type="dcterms:W3CDTF">2014-01-17T10:52:16Z</dcterms:created>
  <dcterms:modified xsi:type="dcterms:W3CDTF">2018-04-24T00:08:42Z</dcterms:modified>
</cp:coreProperties>
</file>