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65" windowWidth="15480" windowHeight="10380"/>
  </bookViews>
  <sheets>
    <sheet name="дод.12" sheetId="6" r:id="rId1"/>
  </sheets>
  <definedNames>
    <definedName name="_xlnm.Print_Area" localSheetId="0">дод.12!$B$1:$J$33</definedName>
  </definedNames>
  <calcPr calcId="144525"/>
</workbook>
</file>

<file path=xl/calcChain.xml><?xml version="1.0" encoding="utf-8"?>
<calcChain xmlns="http://schemas.openxmlformats.org/spreadsheetml/2006/main">
  <c r="K22" i="6" l="1"/>
  <c r="J32" i="6"/>
  <c r="G32" i="6"/>
  <c r="I32" i="6"/>
  <c r="K7" i="6"/>
  <c r="G12" i="6"/>
  <c r="I12" i="6" s="1"/>
  <c r="J12" i="6" s="1"/>
  <c r="K32" i="6" l="1"/>
  <c r="J23" i="6"/>
</calcChain>
</file>

<file path=xl/sharedStrings.xml><?xml version="1.0" encoding="utf-8"?>
<sst xmlns="http://schemas.openxmlformats.org/spreadsheetml/2006/main" count="92" uniqueCount="82">
  <si>
    <t>0110000</t>
  </si>
  <si>
    <t>0111</t>
  </si>
  <si>
    <t>0100000</t>
  </si>
  <si>
    <t xml:space="preserve">Всього </t>
  </si>
  <si>
    <t xml:space="preserve">Загальний обсяг фінансування будівництва </t>
  </si>
  <si>
    <t xml:space="preserve">Відсоток завершеності  будівництва об'єктів на майбутні роки </t>
  </si>
  <si>
    <t xml:space="preserve"> Всього видатків на завершення будівництва об’єктів на майбутні роки </t>
  </si>
  <si>
    <t xml:space="preserve">Разом видатків на поточний рік </t>
  </si>
  <si>
    <t>Назва об’єктів відповідно  до проектно- кошторисної документації тощо</t>
  </si>
  <si>
    <t>0170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</si>
  <si>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</si>
  <si>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r>
      <t>Код програмної класифікації видатків та кредитування місцевих бюджетів</t>
    </r>
    <r>
      <rPr>
        <b/>
        <vertAlign val="superscript"/>
        <sz val="10"/>
        <rFont val="Times New Roman"/>
        <family val="1"/>
        <charset val="204"/>
      </rPr>
      <t>2</t>
    </r>
  </si>
  <si>
    <r>
      <t>Код ТПКВКМБ /
ТКВКБМС</t>
    </r>
    <r>
      <rPr>
        <b/>
        <vertAlign val="superscript"/>
        <sz val="10"/>
        <rFont val="Times New Roman"/>
        <family val="1"/>
        <charset val="204"/>
      </rPr>
      <t>3</t>
    </r>
  </si>
  <si>
    <r>
      <t>Код ФКВКБ</t>
    </r>
    <r>
      <rPr>
        <b/>
        <vertAlign val="superscript"/>
        <sz val="10"/>
        <rFont val="Times New Roman"/>
        <family val="1"/>
        <charset val="204"/>
      </rPr>
      <t>4</t>
    </r>
  </si>
  <si>
    <t>0828</t>
  </si>
  <si>
    <t>Прибужанівська сільська рада</t>
  </si>
  <si>
    <t>0110170</t>
  </si>
  <si>
    <t>Капітальні видатки</t>
  </si>
  <si>
    <t>0114090</t>
  </si>
  <si>
    <t>4090</t>
  </si>
  <si>
    <t>Палаци і будинки культури, клуби та інші заклади клубного типу</t>
  </si>
  <si>
    <t>0620</t>
  </si>
  <si>
    <t>0116052</t>
  </si>
  <si>
    <t>6052</t>
  </si>
  <si>
    <t>Забезпечення функціонування водопровідно-каналізаційного господарства</t>
  </si>
  <si>
    <t>1010</t>
  </si>
  <si>
    <t>0910</t>
  </si>
  <si>
    <t>Дошкільна освіта</t>
  </si>
  <si>
    <t>експертиза проектно - кошторисної документації капітального ремонту Тімірязєвського ДНЗ</t>
  </si>
  <si>
    <t>грн.</t>
  </si>
  <si>
    <t>0117470</t>
  </si>
  <si>
    <t>7470</t>
  </si>
  <si>
    <t>0490</t>
  </si>
  <si>
    <t>Внески до статутного капіталу суб'єктів госопдарювання</t>
  </si>
  <si>
    <t>Секретар                                                   З.А.Алексєєва</t>
  </si>
  <si>
    <t>Субвенція з державного бюджету місцевим бюджетам на формування інфраструктури об’єднаних територіальних громад</t>
  </si>
  <si>
    <t>0118310</t>
  </si>
  <si>
    <t>0180</t>
  </si>
  <si>
    <t>Капітальні видатки (нерозподілені)</t>
  </si>
  <si>
    <t>1010000</t>
  </si>
  <si>
    <t>Орган з питань освіти і науки, молоді та спорту</t>
  </si>
  <si>
    <t>1011190</t>
  </si>
  <si>
    <t>1190</t>
  </si>
  <si>
    <t>0990</t>
  </si>
  <si>
    <t>Централізоване ведення бухгалтерського обліку</t>
  </si>
  <si>
    <t>1011200</t>
  </si>
  <si>
    <t>1200</t>
  </si>
  <si>
    <t>Здійснення централізованого господарського обслуговування</t>
  </si>
  <si>
    <t>1016330</t>
  </si>
  <si>
    <t>6330</t>
  </si>
  <si>
    <t>0921</t>
  </si>
  <si>
    <t>Проведення невідкладних відновлювальних робіт, будівництво та реконструкція загальноосвітніх навчальних закладів</t>
  </si>
  <si>
    <t xml:space="preserve">отримання технічних умов на модернізацію вузла обліку(газу)  Новосілківської і Мартинівської ЗОШ та виготовлення проекту </t>
  </si>
  <si>
    <t>виготовлення проектно - коштористної документації на реконструкцію водогону та каналізації села Мартинівське та селища Мартинівське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</si>
  <si>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 сільської рад та їх виконавчих комітетів</t>
  </si>
  <si>
    <t>Додаток № 5
до рішення сесії Прибужанівської  сільської ради
від 06.10.2017року № 3</t>
  </si>
  <si>
    <t>0116430</t>
  </si>
  <si>
    <t>6430</t>
  </si>
  <si>
    <t>0443</t>
  </si>
  <si>
    <t>Розробка схем та проектних рішень масового застосування</t>
  </si>
  <si>
    <t>виготовлення генеральних планів для сіл сільської ради (виготовлення проектно - кошторисної документації та оплата експертизи)</t>
  </si>
  <si>
    <r>
      <t>Перелік об’єктів, видатки на які у 2017  році будуть проводитися за рахунок коштів бюджету розвитку  Прибужанівської сільської ради</t>
    </r>
    <r>
      <rPr>
        <b/>
        <vertAlign val="superscript"/>
        <sz val="16"/>
        <rFont val="Times New Roman"/>
        <family val="1"/>
        <charset val="204"/>
      </rPr>
      <t xml:space="preserve">     </t>
    </r>
  </si>
  <si>
    <t>Капітальний ремонт адмінбудівлі Прибужанівської сільської ради за адресою: пл. Центральна, 6, село  Яструбинове Вознесенського району Миколаївської області</t>
  </si>
  <si>
    <t>1016310</t>
  </si>
  <si>
    <t>6310</t>
  </si>
  <si>
    <t>Реалізація заходів щодо інвестиційного розвитку території</t>
  </si>
  <si>
    <t>Реконструкція водогону селища Мартинівське та села Мартинівське Вознесенського району Миколаївської області</t>
  </si>
  <si>
    <t>Благоустрій міст, сіл, селищ</t>
  </si>
  <si>
    <t>Придбання трактора типу МТЗ 82.1 з комплектом обладнання для  КП «Мартинівське ЖКГ» виконавчого комітету Прибужанівської сільської ради</t>
  </si>
  <si>
    <t>Придбання екскаватора-навантажувача на базі трактора типу МТЗ 92П  для  КП «Мартинівське ЖКГ» виконавчого комітету Прибужанівської сільської ради</t>
  </si>
  <si>
    <t>0117420</t>
  </si>
  <si>
    <t>7420</t>
  </si>
  <si>
    <t>Програма стабілізації та соціально-економічного розвитку територій</t>
  </si>
  <si>
    <t>Капітальний ремонт торгівельного центру за адресою:   пл.Центральна, 1,  село  Яструбинове Вознесенського району Миколаївської області</t>
  </si>
  <si>
    <t>Капітальний ремонт амбулаторії в с.Прибужани Прибужанівської сільської ради по вул. Одеська, 2а Вознесенського району Миколаївської області</t>
  </si>
  <si>
    <t>Капітальний ремонт ФАП в с.Новосілка Прибужанівської сільської ради по вул.Центральна,10 Вознесенського району Миколаївської області</t>
  </si>
  <si>
    <t>Капітальний ремонт ДНЗ Прибужанівської сільської ради в с.Прибужани по вул. Братів Бреславських, 3в Вознесенського району Миколаївської області</t>
  </si>
  <si>
    <t>Капітальний ремонт ДНЗ Прибужанівської сільської ради в с.Мартинівське по вул. БОС-2, 8/13 Вознесенського району Миколаївської області</t>
  </si>
  <si>
    <t>Капітальний ремонт Яструбинівського ДНЗ по вул.Центральна, 146-а Вознесенського району, Миколаївської області</t>
  </si>
  <si>
    <t>Капітальний ремонт ДНЗ в  с.Бакай  Вознесенського району Миколаївської області</t>
  </si>
  <si>
    <t>Надання загальної середньої освіти загальноосвітніми навчальними закладами (в тч школою – дитячим садком, інтернатом при школі), спеціалізованими школами, ліцеями, гімназіями, колегіумами</t>
  </si>
  <si>
    <t>Капітальний ремонт Тімірязєвської ЗОШ І-ІІІ ступенів за адресою: вул.Миру, 18,   селище  Тімірязєвка Вознесенського району Миколаївської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</si>
</sst>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0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b/>
      <vertAlign val="superscript"/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5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15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4" fillId="21" borderId="2" applyNumberFormat="0" applyAlignment="0" applyProtection="0"/>
    <xf numFmtId="0" fontId="10" fillId="21" borderId="1" applyNumberFormat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5" fillId="0" borderId="0"/>
    <xf numFmtId="0" fontId="17" fillId="0" borderId="0"/>
    <xf numFmtId="0" fontId="15" fillId="0" borderId="0"/>
    <xf numFmtId="0" fontId="1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4" fillId="0" borderId="0">
      <alignment vertical="top"/>
    </xf>
    <xf numFmtId="0" fontId="6" fillId="0" borderId="3" applyNumberFormat="0" applyFill="0" applyAlignment="0" applyProtection="0"/>
    <xf numFmtId="0" fontId="11" fillId="20" borderId="0" applyNumberFormat="0" applyBorder="0" applyAlignment="0" applyProtection="0"/>
    <xf numFmtId="0" fontId="15" fillId="0" borderId="0"/>
    <xf numFmtId="0" fontId="3" fillId="3" borderId="0" applyNumberFormat="0" applyBorder="0" applyAlignment="0" applyProtection="0"/>
    <xf numFmtId="0" fontId="5" fillId="0" borderId="0" applyNumberFormat="0" applyFill="0" applyBorder="0" applyAlignment="0" applyProtection="0"/>
    <xf numFmtId="0" fontId="8" fillId="22" borderId="4" applyNumberFormat="0" applyFont="0" applyAlignment="0" applyProtection="0"/>
    <xf numFmtId="0" fontId="14" fillId="0" borderId="0"/>
  </cellStyleXfs>
  <cellXfs count="121">
    <xf numFmtId="0" fontId="0" fillId="0" borderId="0" xfId="0"/>
    <xf numFmtId="0" fontId="1" fillId="0" borderId="0" xfId="0" applyNumberFormat="1" applyFont="1" applyFill="1" applyAlignment="1" applyProtection="1"/>
    <xf numFmtId="0" fontId="9" fillId="0" borderId="0" xfId="0" applyFont="1" applyFill="1"/>
    <xf numFmtId="0" fontId="9" fillId="0" borderId="0" xfId="0" applyNumberFormat="1" applyFont="1" applyFill="1" applyAlignment="1" applyProtection="1"/>
    <xf numFmtId="0" fontId="9" fillId="0" borderId="5" xfId="0" applyFont="1" applyFill="1" applyBorder="1" applyAlignment="1">
      <alignment horizont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Font="1" applyFill="1" applyAlignment="1">
      <alignment vertical="center"/>
    </xf>
    <xf numFmtId="0" fontId="21" fillId="0" borderId="0" xfId="0" applyNumberFormat="1" applyFont="1" applyFill="1" applyAlignment="1" applyProtection="1"/>
    <xf numFmtId="0" fontId="21" fillId="0" borderId="0" xfId="0" applyFont="1" applyFill="1"/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25" fillId="0" borderId="5" xfId="0" applyNumberFormat="1" applyFont="1" applyFill="1" applyBorder="1" applyAlignment="1" applyProtection="1">
      <alignment horizontal="right" vertical="center"/>
    </xf>
    <xf numFmtId="0" fontId="19" fillId="0" borderId="6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justify" vertical="center" wrapText="1"/>
    </xf>
    <xf numFmtId="164" fontId="22" fillId="0" borderId="6" xfId="47" applyNumberFormat="1" applyFont="1" applyBorder="1" applyAlignment="1">
      <alignment vertical="center"/>
    </xf>
    <xf numFmtId="164" fontId="22" fillId="0" borderId="6" xfId="47" applyNumberFormat="1" applyFont="1" applyBorder="1">
      <alignment vertical="top"/>
    </xf>
    <xf numFmtId="0" fontId="20" fillId="0" borderId="6" xfId="0" applyFont="1" applyBorder="1" applyAlignment="1">
      <alignment vertical="center" wrapText="1"/>
    </xf>
    <xf numFmtId="0" fontId="13" fillId="0" borderId="0" xfId="0" applyNumberFormat="1" applyFont="1" applyFill="1" applyAlignment="1" applyProtection="1"/>
    <xf numFmtId="0" fontId="18" fillId="0" borderId="5" xfId="0" applyNumberFormat="1" applyFont="1" applyFill="1" applyBorder="1" applyAlignment="1" applyProtection="1">
      <alignment horizontal="center"/>
    </xf>
    <xf numFmtId="0" fontId="13" fillId="0" borderId="5" xfId="0" applyFont="1" applyFill="1" applyBorder="1" applyAlignment="1">
      <alignment horizontal="center"/>
    </xf>
    <xf numFmtId="49" fontId="19" fillId="0" borderId="6" xfId="0" applyNumberFormat="1" applyFont="1" applyBorder="1" applyAlignment="1">
      <alignment horizontal="center" vertical="center" wrapText="1"/>
    </xf>
    <xf numFmtId="49" fontId="20" fillId="0" borderId="6" xfId="0" applyNumberFormat="1" applyFont="1" applyBorder="1" applyAlignment="1">
      <alignment horizontal="center" vertical="center" wrapText="1"/>
    </xf>
    <xf numFmtId="0" fontId="9" fillId="0" borderId="0" xfId="0" applyNumberFormat="1" applyFont="1" applyFill="1" applyBorder="1" applyAlignment="1" applyProtection="1"/>
    <xf numFmtId="0" fontId="9" fillId="0" borderId="0" xfId="0" applyFont="1" applyFill="1" applyBorder="1" applyAlignment="1">
      <alignment horizontal="center"/>
    </xf>
    <xf numFmtId="0" fontId="2" fillId="0" borderId="0" xfId="0" applyNumberFormat="1" applyFont="1" applyFill="1" applyBorder="1" applyAlignment="1" applyProtection="1">
      <alignment horizontal="center" vertical="top"/>
    </xf>
    <xf numFmtId="0" fontId="13" fillId="0" borderId="0" xfId="0" applyFont="1" applyFill="1"/>
    <xf numFmtId="0" fontId="19" fillId="0" borderId="6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left" vertical="center" wrapText="1"/>
    </xf>
    <xf numFmtId="3" fontId="22" fillId="0" borderId="6" xfId="47" applyNumberFormat="1" applyFont="1" applyBorder="1" applyAlignment="1">
      <alignment vertical="center"/>
    </xf>
    <xf numFmtId="0" fontId="27" fillId="0" borderId="6" xfId="0" quotePrefix="1" applyFont="1" applyBorder="1" applyAlignment="1">
      <alignment horizontal="center" vertical="center" wrapText="1"/>
    </xf>
    <xf numFmtId="2" fontId="27" fillId="0" borderId="6" xfId="0" quotePrefix="1" applyNumberFormat="1" applyFont="1" applyBorder="1" applyAlignment="1">
      <alignment horizontal="center" vertical="center" wrapText="1"/>
    </xf>
    <xf numFmtId="2" fontId="27" fillId="0" borderId="6" xfId="0" quotePrefix="1" applyNumberFormat="1" applyFont="1" applyBorder="1" applyAlignment="1">
      <alignment vertical="center" wrapText="1"/>
    </xf>
    <xf numFmtId="0" fontId="28" fillId="0" borderId="6" xfId="0" quotePrefix="1" applyFont="1" applyBorder="1" applyAlignment="1">
      <alignment horizontal="center" vertical="center" wrapText="1"/>
    </xf>
    <xf numFmtId="0" fontId="20" fillId="0" borderId="0" xfId="0" applyNumberFormat="1" applyFont="1" applyFill="1" applyAlignment="1" applyProtection="1"/>
    <xf numFmtId="49" fontId="20" fillId="0" borderId="7" xfId="0" applyNumberFormat="1" applyFont="1" applyFill="1" applyBorder="1" applyAlignment="1">
      <alignment horizontal="center" vertical="center" wrapText="1"/>
    </xf>
    <xf numFmtId="49" fontId="20" fillId="23" borderId="7" xfId="0" applyNumberFormat="1" applyFont="1" applyFill="1" applyBorder="1" applyAlignment="1">
      <alignment horizontal="center" vertical="center" wrapText="1"/>
    </xf>
    <xf numFmtId="2" fontId="20" fillId="0" borderId="6" xfId="0" applyNumberFormat="1" applyFont="1" applyBorder="1" applyAlignment="1">
      <alignment vertical="center" wrapText="1"/>
    </xf>
    <xf numFmtId="0" fontId="20" fillId="0" borderId="0" xfId="0" applyFont="1" applyFill="1"/>
    <xf numFmtId="49" fontId="29" fillId="0" borderId="6" xfId="0" applyNumberFormat="1" applyFont="1" applyBorder="1" applyAlignment="1">
      <alignment horizontal="center" vertical="center" wrapText="1"/>
    </xf>
    <xf numFmtId="0" fontId="30" fillId="0" borderId="7" xfId="0" applyNumberFormat="1" applyFont="1" applyFill="1" applyBorder="1" applyAlignment="1">
      <alignment horizontal="center" vertical="center" wrapText="1"/>
    </xf>
    <xf numFmtId="49" fontId="30" fillId="23" borderId="7" xfId="0" applyNumberFormat="1" applyFont="1" applyFill="1" applyBorder="1" applyAlignment="1">
      <alignment horizontal="center" vertical="center" wrapText="1"/>
    </xf>
    <xf numFmtId="0" fontId="31" fillId="0" borderId="6" xfId="0" quotePrefix="1" applyFont="1" applyFill="1" applyBorder="1" applyAlignment="1">
      <alignment horizontal="center" vertical="center" wrapText="1"/>
    </xf>
    <xf numFmtId="0" fontId="31" fillId="0" borderId="6" xfId="0" applyFont="1" applyFill="1" applyBorder="1" applyAlignment="1">
      <alignment horizontal="center" vertical="center" wrapText="1"/>
    </xf>
    <xf numFmtId="2" fontId="31" fillId="0" borderId="6" xfId="0" applyNumberFormat="1" applyFont="1" applyFill="1" applyBorder="1" applyAlignment="1">
      <alignment horizontal="center" vertical="center" wrapText="1"/>
    </xf>
    <xf numFmtId="2" fontId="31" fillId="0" borderId="6" xfId="0" quotePrefix="1" applyNumberFormat="1" applyFont="1" applyFill="1" applyBorder="1" applyAlignment="1">
      <alignment horizontal="center" vertical="center" wrapText="1"/>
    </xf>
    <xf numFmtId="49" fontId="30" fillId="0" borderId="7" xfId="0" applyNumberFormat="1" applyFont="1" applyFill="1" applyBorder="1" applyAlignment="1">
      <alignment horizontal="center" vertical="center" wrapText="1"/>
    </xf>
    <xf numFmtId="2" fontId="32" fillId="0" borderId="6" xfId="0" quotePrefix="1" applyNumberFormat="1" applyFont="1" applyBorder="1" applyAlignment="1">
      <alignment vertical="center" wrapText="1"/>
    </xf>
    <xf numFmtId="3" fontId="22" fillId="0" borderId="6" xfId="47" applyNumberFormat="1" applyFont="1" applyBorder="1" applyAlignment="1">
      <alignment horizontal="right"/>
    </xf>
    <xf numFmtId="3" fontId="28" fillId="0" borderId="6" xfId="47" applyNumberFormat="1" applyFont="1" applyBorder="1" applyAlignment="1">
      <alignment horizontal="right"/>
    </xf>
    <xf numFmtId="0" fontId="21" fillId="0" borderId="6" xfId="0" applyFont="1" applyBorder="1" applyAlignment="1">
      <alignment horizontal="center" vertical="center" wrapText="1"/>
    </xf>
    <xf numFmtId="49" fontId="21" fillId="0" borderId="6" xfId="0" applyNumberFormat="1" applyFont="1" applyBorder="1" applyAlignment="1">
      <alignment horizontal="center" vertical="center" wrapText="1"/>
    </xf>
    <xf numFmtId="0" fontId="33" fillId="0" borderId="6" xfId="0" applyFont="1" applyBorder="1" applyAlignment="1">
      <alignment horizontal="justify" vertical="center" wrapText="1"/>
    </xf>
    <xf numFmtId="3" fontId="35" fillId="0" borderId="6" xfId="0" applyNumberFormat="1" applyFont="1" applyBorder="1" applyAlignment="1">
      <alignment horizontal="right"/>
    </xf>
    <xf numFmtId="3" fontId="27" fillId="0" borderId="6" xfId="47" applyNumberFormat="1" applyFont="1" applyBorder="1" applyAlignment="1">
      <alignment horizontal="right"/>
    </xf>
    <xf numFmtId="3" fontId="36" fillId="0" borderId="6" xfId="47" applyNumberFormat="1" applyFont="1" applyBorder="1" applyAlignment="1">
      <alignment horizontal="right"/>
    </xf>
    <xf numFmtId="3" fontId="9" fillId="0" borderId="0" xfId="0" applyNumberFormat="1" applyFont="1" applyFill="1"/>
    <xf numFmtId="164" fontId="22" fillId="0" borderId="6" xfId="47" applyNumberFormat="1" applyFont="1" applyBorder="1" applyAlignment="1"/>
    <xf numFmtId="164" fontId="23" fillId="0" borderId="6" xfId="47" applyNumberFormat="1" applyFont="1" applyBorder="1" applyAlignment="1">
      <alignment wrapText="1"/>
    </xf>
    <xf numFmtId="164" fontId="34" fillId="0" borderId="6" xfId="0" applyNumberFormat="1" applyFont="1" applyBorder="1" applyAlignment="1"/>
    <xf numFmtId="3" fontId="21" fillId="0" borderId="0" xfId="0" applyNumberFormat="1" applyFont="1" applyFill="1"/>
    <xf numFmtId="2" fontId="23" fillId="0" borderId="6" xfId="0" quotePrefix="1" applyNumberFormat="1" applyFont="1" applyBorder="1" applyAlignment="1">
      <alignment vertical="center" wrapText="1"/>
    </xf>
    <xf numFmtId="0" fontId="1" fillId="0" borderId="0" xfId="0" applyFont="1" applyFill="1"/>
    <xf numFmtId="2" fontId="39" fillId="0" borderId="6" xfId="0" quotePrefix="1" applyNumberFormat="1" applyFont="1" applyBorder="1" applyAlignment="1">
      <alignment vertical="center" wrapText="1"/>
    </xf>
    <xf numFmtId="3" fontId="19" fillId="23" borderId="6" xfId="0" applyNumberFormat="1" applyFont="1" applyFill="1" applyBorder="1" applyAlignment="1">
      <alignment horizontal="right" wrapText="1"/>
    </xf>
    <xf numFmtId="0" fontId="1" fillId="0" borderId="6" xfId="0" applyFont="1" applyBorder="1" applyAlignment="1">
      <alignment horizontal="left" vertical="center" wrapText="1"/>
    </xf>
    <xf numFmtId="0" fontId="1" fillId="23" borderId="6" xfId="0" applyFont="1" applyFill="1" applyBorder="1" applyAlignment="1">
      <alignment horizontal="left" vertical="center" wrapText="1"/>
    </xf>
    <xf numFmtId="164" fontId="23" fillId="0" borderId="6" xfId="47" applyNumberFormat="1" applyFont="1" applyBorder="1" applyAlignment="1">
      <alignment horizontal="left" vertical="top" wrapText="1"/>
    </xf>
    <xf numFmtId="0" fontId="1" fillId="24" borderId="6" xfId="0" applyFont="1" applyFill="1" applyBorder="1" applyAlignment="1">
      <alignment horizontal="left" wrapText="1"/>
    </xf>
    <xf numFmtId="3" fontId="20" fillId="23" borderId="6" xfId="0" applyNumberFormat="1" applyFont="1" applyFill="1" applyBorder="1" applyAlignment="1">
      <alignment horizontal="right" vertical="center" wrapText="1"/>
    </xf>
    <xf numFmtId="3" fontId="19" fillId="23" borderId="6" xfId="0" applyNumberFormat="1" applyFont="1" applyFill="1" applyBorder="1" applyAlignment="1">
      <alignment horizontal="right" vertical="center" wrapText="1"/>
    </xf>
    <xf numFmtId="2" fontId="27" fillId="0" borderId="9" xfId="0" quotePrefix="1" applyNumberFormat="1" applyFont="1" applyBorder="1" applyAlignment="1">
      <alignment vertical="center" wrapText="1"/>
    </xf>
    <xf numFmtId="0" fontId="1" fillId="0" borderId="6" xfId="0" applyFont="1" applyBorder="1" applyAlignment="1">
      <alignment horizontal="left" wrapText="1"/>
    </xf>
    <xf numFmtId="3" fontId="1" fillId="23" borderId="6" xfId="0" applyNumberFormat="1" applyFont="1" applyFill="1" applyBorder="1" applyAlignment="1">
      <alignment horizontal="right" vertical="center" wrapText="1"/>
    </xf>
    <xf numFmtId="3" fontId="12" fillId="23" borderId="6" xfId="0" applyNumberFormat="1" applyFont="1" applyFill="1" applyBorder="1" applyAlignment="1">
      <alignment horizontal="right" vertical="center" wrapText="1"/>
    </xf>
    <xf numFmtId="0" fontId="28" fillId="0" borderId="9" xfId="0" quotePrefix="1" applyFont="1" applyBorder="1" applyAlignment="1">
      <alignment horizontal="center" vertical="center" wrapText="1"/>
    </xf>
    <xf numFmtId="0" fontId="27" fillId="0" borderId="11" xfId="0" quotePrefix="1" applyFont="1" applyBorder="1" applyAlignment="1">
      <alignment horizontal="center" vertical="center" wrapText="1"/>
    </xf>
    <xf numFmtId="2" fontId="27" fillId="0" borderId="11" xfId="0" quotePrefix="1" applyNumberFormat="1" applyFont="1" applyBorder="1" applyAlignment="1">
      <alignment horizontal="center" vertical="center" wrapText="1"/>
    </xf>
    <xf numFmtId="0" fontId="28" fillId="0" borderId="8" xfId="0" quotePrefix="1" applyFont="1" applyBorder="1" applyAlignment="1">
      <alignment horizontal="center" vertical="center" wrapText="1"/>
    </xf>
    <xf numFmtId="0" fontId="28" fillId="0" borderId="10" xfId="0" quotePrefix="1" applyFont="1" applyBorder="1" applyAlignment="1">
      <alignment horizontal="center" vertical="center" wrapText="1"/>
    </xf>
    <xf numFmtId="0" fontId="28" fillId="0" borderId="9" xfId="0" quotePrefix="1" applyFont="1" applyBorder="1" applyAlignment="1">
      <alignment horizontal="center" vertical="center" wrapText="1"/>
    </xf>
    <xf numFmtId="0" fontId="27" fillId="0" borderId="8" xfId="0" quotePrefix="1" applyFont="1" applyBorder="1" applyAlignment="1">
      <alignment horizontal="center" vertical="center" wrapText="1"/>
    </xf>
    <xf numFmtId="0" fontId="27" fillId="0" borderId="10" xfId="0" quotePrefix="1" applyFont="1" applyBorder="1" applyAlignment="1">
      <alignment horizontal="center" vertical="center" wrapText="1"/>
    </xf>
    <xf numFmtId="0" fontId="27" fillId="0" borderId="9" xfId="0" quotePrefix="1" applyFont="1" applyBorder="1" applyAlignment="1">
      <alignment horizontal="center" vertical="center" wrapText="1"/>
    </xf>
    <xf numFmtId="2" fontId="27" fillId="0" borderId="8" xfId="0" quotePrefix="1" applyNumberFormat="1" applyFont="1" applyBorder="1" applyAlignment="1">
      <alignment horizontal="center" vertical="center" wrapText="1"/>
    </xf>
    <xf numFmtId="2" fontId="27" fillId="0" borderId="10" xfId="0" quotePrefix="1" applyNumberFormat="1" applyFont="1" applyBorder="1" applyAlignment="1">
      <alignment horizontal="center" vertical="center" wrapText="1"/>
    </xf>
    <xf numFmtId="2" fontId="27" fillId="0" borderId="9" xfId="0" quotePrefix="1" applyNumberFormat="1" applyFont="1" applyBorder="1" applyAlignment="1">
      <alignment horizontal="center" vertical="center" wrapText="1"/>
    </xf>
    <xf numFmtId="2" fontId="27" fillId="0" borderId="8" xfId="0" quotePrefix="1" applyNumberFormat="1" applyFont="1" applyBorder="1" applyAlignment="1">
      <alignment vertical="center" wrapText="1"/>
    </xf>
    <xf numFmtId="2" fontId="27" fillId="0" borderId="10" xfId="0" quotePrefix="1" applyNumberFormat="1" applyFont="1" applyBorder="1" applyAlignment="1">
      <alignment vertical="center" wrapText="1"/>
    </xf>
    <xf numFmtId="2" fontId="27" fillId="0" borderId="9" xfId="0" quotePrefix="1" applyNumberFormat="1" applyFont="1" applyBorder="1" applyAlignment="1">
      <alignment vertical="center" wrapText="1"/>
    </xf>
    <xf numFmtId="0" fontId="19" fillId="0" borderId="8" xfId="0" quotePrefix="1" applyFont="1" applyBorder="1" applyAlignment="1">
      <alignment horizontal="center" vertical="center" wrapText="1"/>
    </xf>
    <xf numFmtId="0" fontId="19" fillId="0" borderId="9" xfId="0" quotePrefix="1" applyFont="1" applyBorder="1" applyAlignment="1">
      <alignment horizontal="center" vertical="center" wrapText="1"/>
    </xf>
    <xf numFmtId="0" fontId="0" fillId="0" borderId="8" xfId="0" quotePrefix="1" applyBorder="1" applyAlignment="1">
      <alignment horizontal="center" vertical="center" wrapText="1"/>
    </xf>
    <xf numFmtId="0" fontId="0" fillId="0" borderId="9" xfId="0" quotePrefix="1" applyBorder="1" applyAlignment="1">
      <alignment horizontal="center" vertical="center" wrapText="1"/>
    </xf>
    <xf numFmtId="49" fontId="1" fillId="0" borderId="8" xfId="0" quotePrefix="1" applyNumberFormat="1" applyFont="1" applyBorder="1" applyAlignment="1">
      <alignment horizontal="center" vertical="center" wrapText="1"/>
    </xf>
    <xf numFmtId="49" fontId="1" fillId="0" borderId="9" xfId="0" quotePrefix="1" applyNumberFormat="1" applyFont="1" applyBorder="1" applyAlignment="1">
      <alignment horizontal="center" vertical="center" wrapText="1"/>
    </xf>
    <xf numFmtId="2" fontId="1" fillId="0" borderId="8" xfId="0" quotePrefix="1" applyNumberFormat="1" applyFont="1" applyBorder="1" applyAlignment="1">
      <alignment vertical="center" wrapText="1"/>
    </xf>
    <xf numFmtId="2" fontId="0" fillId="0" borderId="9" xfId="0" quotePrefix="1" applyNumberFormat="1" applyBorder="1" applyAlignment="1">
      <alignment vertical="center" wrapText="1"/>
    </xf>
    <xf numFmtId="49" fontId="19" fillId="0" borderId="8" xfId="0" applyNumberFormat="1" applyFont="1" applyBorder="1" applyAlignment="1">
      <alignment horizontal="center" vertical="center" wrapText="1"/>
    </xf>
    <xf numFmtId="49" fontId="19" fillId="0" borderId="10" xfId="0" applyNumberFormat="1" applyFont="1" applyBorder="1" applyAlignment="1">
      <alignment horizontal="center" vertical="center" wrapText="1"/>
    </xf>
    <xf numFmtId="49" fontId="19" fillId="0" borderId="9" xfId="0" applyNumberFormat="1" applyFont="1" applyBorder="1" applyAlignment="1">
      <alignment horizontal="center" vertical="center" wrapText="1"/>
    </xf>
    <xf numFmtId="49" fontId="20" fillId="0" borderId="8" xfId="0" applyNumberFormat="1" applyFont="1" applyFill="1" applyBorder="1" applyAlignment="1">
      <alignment horizontal="center" vertical="center" wrapText="1"/>
    </xf>
    <xf numFmtId="49" fontId="20" fillId="0" borderId="10" xfId="0" applyNumberFormat="1" applyFont="1" applyFill="1" applyBorder="1" applyAlignment="1">
      <alignment horizontal="center" vertical="center" wrapText="1"/>
    </xf>
    <xf numFmtId="49" fontId="20" fillId="0" borderId="9" xfId="0" applyNumberFormat="1" applyFont="1" applyFill="1" applyBorder="1" applyAlignment="1">
      <alignment horizontal="center" vertical="center" wrapText="1"/>
    </xf>
    <xf numFmtId="49" fontId="20" fillId="23" borderId="8" xfId="0" applyNumberFormat="1" applyFont="1" applyFill="1" applyBorder="1" applyAlignment="1">
      <alignment horizontal="center" vertical="center" wrapText="1"/>
    </xf>
    <xf numFmtId="49" fontId="20" fillId="23" borderId="10" xfId="0" applyNumberFormat="1" applyFont="1" applyFill="1" applyBorder="1" applyAlignment="1">
      <alignment horizontal="center" vertical="center" wrapText="1"/>
    </xf>
    <xf numFmtId="49" fontId="20" fillId="23" borderId="9" xfId="0" applyNumberFormat="1" applyFont="1" applyFill="1" applyBorder="1" applyAlignment="1">
      <alignment horizontal="center" vertical="center" wrapText="1"/>
    </xf>
    <xf numFmtId="2" fontId="20" fillId="0" borderId="8" xfId="0" applyNumberFormat="1" applyFont="1" applyBorder="1" applyAlignment="1">
      <alignment vertical="center" wrapText="1"/>
    </xf>
    <xf numFmtId="2" fontId="20" fillId="0" borderId="10" xfId="0" applyNumberFormat="1" applyFont="1" applyBorder="1" applyAlignment="1">
      <alignment vertical="center" wrapText="1"/>
    </xf>
    <xf numFmtId="2" fontId="20" fillId="0" borderId="9" xfId="0" applyNumberFormat="1" applyFont="1" applyBorder="1" applyAlignment="1">
      <alignment vertical="center" wrapText="1"/>
    </xf>
    <xf numFmtId="0" fontId="21" fillId="0" borderId="0" xfId="0" applyNumberFormat="1" applyFont="1" applyFill="1" applyAlignment="1" applyProtection="1">
      <alignment horizontal="left" vertical="top"/>
    </xf>
    <xf numFmtId="0" fontId="37" fillId="0" borderId="0" xfId="0" applyNumberFormat="1" applyFont="1" applyFill="1" applyBorder="1" applyAlignment="1" applyProtection="1">
      <alignment horizontal="center" vertical="top" wrapText="1"/>
    </xf>
    <xf numFmtId="0" fontId="13" fillId="23" borderId="0" xfId="0" applyNumberFormat="1" applyFont="1" applyFill="1" applyBorder="1" applyAlignment="1" applyProtection="1">
      <alignment horizontal="left" vertical="center" wrapText="1"/>
    </xf>
    <xf numFmtId="0" fontId="13" fillId="0" borderId="0" xfId="0" applyNumberFormat="1" applyFont="1" applyFill="1" applyBorder="1" applyAlignment="1" applyProtection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20" fillId="0" borderId="0" xfId="0" applyNumberFormat="1" applyFont="1" applyFill="1" applyAlignment="1" applyProtection="1">
      <alignment horizontal="center" vertical="center" wrapText="1"/>
    </xf>
    <xf numFmtId="2" fontId="0" fillId="0" borderId="8" xfId="0" quotePrefix="1" applyNumberFormat="1" applyBorder="1" applyAlignment="1">
      <alignment horizontal="center" vertical="center" wrapText="1"/>
    </xf>
    <xf numFmtId="2" fontId="0" fillId="0" borderId="9" xfId="0" quotePrefix="1" applyNumberFormat="1" applyBorder="1" applyAlignment="1">
      <alignment horizontal="center" vertical="center" wrapText="1"/>
    </xf>
    <xf numFmtId="2" fontId="0" fillId="0" borderId="8" xfId="0" quotePrefix="1" applyNumberFormat="1" applyBorder="1" applyAlignment="1">
      <alignment vertical="center" wrapText="1"/>
    </xf>
    <xf numFmtId="49" fontId="20" fillId="0" borderId="8" xfId="0" applyNumberFormat="1" applyFont="1" applyBorder="1" applyAlignment="1">
      <alignment horizontal="center" vertical="center" wrapText="1"/>
    </xf>
    <xf numFmtId="49" fontId="20" fillId="0" borderId="9" xfId="0" applyNumberFormat="1" applyFont="1" applyBorder="1" applyAlignment="1">
      <alignment horizontal="center" vertical="center" wrapText="1"/>
    </xf>
    <xf numFmtId="0" fontId="20" fillId="0" borderId="8" xfId="0" applyFont="1" applyBorder="1" applyAlignment="1">
      <alignment vertical="center" wrapText="1"/>
    </xf>
    <xf numFmtId="0" fontId="20" fillId="0" borderId="9" xfId="0" applyFont="1" applyBorder="1" applyAlignment="1">
      <alignment vertical="center" wrapText="1"/>
    </xf>
  </cellXfs>
  <cellStyles count="55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ывод" xfId="26"/>
    <cellStyle name="Вычислени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Звичайний_Додаток _ 3 зм_ни 4575" xfId="47"/>
    <cellStyle name="Итог" xfId="48"/>
    <cellStyle name="Нейтральный" xfId="49"/>
    <cellStyle name="Обычный" xfId="0" builtinId="0"/>
    <cellStyle name="Обычный 2" xfId="50"/>
    <cellStyle name="Плохой" xfId="51"/>
    <cellStyle name="Пояснение" xfId="52"/>
    <cellStyle name="Примечание" xfId="53"/>
    <cellStyle name="Стиль 1" xfId="5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abSelected="1" view="pageBreakPreview" topLeftCell="B1" zoomScale="90" zoomScaleNormal="100" zoomScaleSheetLayoutView="90" workbookViewId="0">
      <selection activeCell="J22" sqref="J22"/>
    </sheetView>
  </sheetViews>
  <sheetFormatPr defaultColWidth="9.1640625" defaultRowHeight="12.75" x14ac:dyDescent="0.2"/>
  <cols>
    <col min="1" max="1" width="3.83203125" style="3" hidden="1" customWidth="1"/>
    <col min="2" max="2" width="15.1640625" style="16" customWidth="1"/>
    <col min="3" max="3" width="14" style="16" customWidth="1"/>
    <col min="4" max="4" width="16" style="16" customWidth="1"/>
    <col min="5" max="5" width="59.6640625" style="3" customWidth="1"/>
    <col min="6" max="6" width="55.1640625" style="3" customWidth="1"/>
    <col min="7" max="7" width="18.5" style="3" customWidth="1"/>
    <col min="8" max="8" width="17.5" style="3" customWidth="1"/>
    <col min="9" max="10" width="18.5" style="3" customWidth="1"/>
    <col min="11" max="11" width="12.83203125" style="2" customWidth="1"/>
    <col min="12" max="16384" width="9.1640625" style="2"/>
  </cols>
  <sheetData>
    <row r="1" spans="1:11" s="8" customFormat="1" ht="5.25" customHeight="1" x14ac:dyDescent="0.25">
      <c r="A1" s="7"/>
      <c r="B1" s="108"/>
      <c r="C1" s="108"/>
      <c r="D1" s="108"/>
      <c r="E1" s="108"/>
      <c r="F1" s="108"/>
      <c r="G1" s="108"/>
      <c r="H1" s="108"/>
      <c r="I1" s="108"/>
      <c r="J1" s="108"/>
    </row>
    <row r="2" spans="1:11" ht="69.75" customHeight="1" x14ac:dyDescent="0.2">
      <c r="G2" s="113" t="s">
        <v>55</v>
      </c>
      <c r="H2" s="113"/>
      <c r="I2" s="113"/>
      <c r="J2" s="113"/>
    </row>
    <row r="3" spans="1:11" ht="23.25" customHeight="1" x14ac:dyDescent="0.2">
      <c r="A3" s="1"/>
      <c r="B3" s="109" t="s">
        <v>61</v>
      </c>
      <c r="C3" s="109"/>
      <c r="D3" s="109"/>
      <c r="E3" s="109"/>
      <c r="F3" s="109"/>
      <c r="G3" s="109"/>
      <c r="H3" s="109"/>
      <c r="I3" s="109"/>
      <c r="J3" s="109"/>
    </row>
    <row r="4" spans="1:11" ht="18.75" x14ac:dyDescent="0.3">
      <c r="B4" s="17"/>
      <c r="C4" s="18"/>
      <c r="D4" s="18"/>
      <c r="E4" s="4"/>
      <c r="F4" s="22"/>
      <c r="G4" s="22"/>
      <c r="H4" s="23"/>
      <c r="I4" s="22"/>
      <c r="J4" s="10" t="s">
        <v>29</v>
      </c>
    </row>
    <row r="5" spans="1:11" ht="107.25" customHeight="1" x14ac:dyDescent="0.2">
      <c r="A5" s="21"/>
      <c r="B5" s="9" t="s">
        <v>11</v>
      </c>
      <c r="C5" s="9" t="s">
        <v>12</v>
      </c>
      <c r="D5" s="9" t="s">
        <v>13</v>
      </c>
      <c r="E5" s="25" t="s">
        <v>10</v>
      </c>
      <c r="F5" s="11" t="s">
        <v>8</v>
      </c>
      <c r="G5" s="11" t="s">
        <v>4</v>
      </c>
      <c r="H5" s="11" t="s">
        <v>5</v>
      </c>
      <c r="I5" s="11" t="s">
        <v>6</v>
      </c>
      <c r="J5" s="11" t="s">
        <v>7</v>
      </c>
    </row>
    <row r="6" spans="1:11" s="6" customFormat="1" ht="19.5" customHeight="1" x14ac:dyDescent="0.2">
      <c r="A6" s="5"/>
      <c r="B6" s="19" t="s">
        <v>2</v>
      </c>
      <c r="C6" s="19"/>
      <c r="D6" s="19"/>
      <c r="E6" s="12" t="s">
        <v>15</v>
      </c>
      <c r="F6" s="13"/>
      <c r="G6" s="27"/>
      <c r="H6" s="27"/>
      <c r="I6" s="27"/>
      <c r="J6" s="27"/>
    </row>
    <row r="7" spans="1:11" ht="19.5" customHeight="1" x14ac:dyDescent="0.2">
      <c r="B7" s="19" t="s">
        <v>0</v>
      </c>
      <c r="C7" s="19"/>
      <c r="D7" s="19"/>
      <c r="E7" s="12" t="s">
        <v>15</v>
      </c>
      <c r="F7" s="14"/>
      <c r="G7" s="46"/>
      <c r="H7" s="46"/>
      <c r="I7" s="46"/>
      <c r="J7" s="46"/>
      <c r="K7" s="54">
        <f>SUM(J8:J21)</f>
        <v>4503535</v>
      </c>
    </row>
    <row r="8" spans="1:11" ht="42" customHeight="1" x14ac:dyDescent="0.2">
      <c r="B8" s="96" t="s">
        <v>16</v>
      </c>
      <c r="C8" s="117" t="s">
        <v>9</v>
      </c>
      <c r="D8" s="117" t="s">
        <v>1</v>
      </c>
      <c r="E8" s="119" t="s">
        <v>54</v>
      </c>
      <c r="F8" s="55" t="s">
        <v>17</v>
      </c>
      <c r="G8" s="47"/>
      <c r="H8" s="47"/>
      <c r="I8" s="47"/>
      <c r="J8" s="47">
        <v>114167</v>
      </c>
      <c r="K8" s="54"/>
    </row>
    <row r="9" spans="1:11" ht="52.5" customHeight="1" x14ac:dyDescent="0.25">
      <c r="B9" s="98"/>
      <c r="C9" s="118"/>
      <c r="D9" s="118"/>
      <c r="E9" s="120"/>
      <c r="F9" s="56" t="s">
        <v>62</v>
      </c>
      <c r="G9" s="52">
        <v>299663</v>
      </c>
      <c r="H9" s="47"/>
      <c r="I9" s="52">
        <v>299663</v>
      </c>
      <c r="J9" s="47">
        <v>299663</v>
      </c>
    </row>
    <row r="10" spans="1:11" ht="30" x14ac:dyDescent="0.2">
      <c r="B10" s="19" t="s">
        <v>18</v>
      </c>
      <c r="C10" s="20" t="s">
        <v>19</v>
      </c>
      <c r="D10" s="20" t="s">
        <v>14</v>
      </c>
      <c r="E10" s="15" t="s">
        <v>20</v>
      </c>
      <c r="F10" s="55" t="s">
        <v>17</v>
      </c>
      <c r="G10" s="47"/>
      <c r="H10" s="47"/>
      <c r="I10" s="47"/>
      <c r="J10" s="47">
        <v>9050</v>
      </c>
    </row>
    <row r="11" spans="1:11" ht="21" customHeight="1" x14ac:dyDescent="0.2">
      <c r="B11" s="88" t="s">
        <v>22</v>
      </c>
      <c r="C11" s="90" t="s">
        <v>23</v>
      </c>
      <c r="D11" s="114" t="s">
        <v>21</v>
      </c>
      <c r="E11" s="116" t="s">
        <v>24</v>
      </c>
      <c r="F11" s="55" t="s">
        <v>17</v>
      </c>
      <c r="G11" s="47"/>
      <c r="H11" s="47"/>
      <c r="I11" s="47"/>
      <c r="J11" s="47">
        <v>99740</v>
      </c>
    </row>
    <row r="12" spans="1:11" ht="42.75" customHeight="1" x14ac:dyDescent="0.25">
      <c r="B12" s="89"/>
      <c r="C12" s="91"/>
      <c r="D12" s="115"/>
      <c r="E12" s="95"/>
      <c r="F12" s="56" t="s">
        <v>53</v>
      </c>
      <c r="G12" s="52">
        <f>215000-80040</f>
        <v>134960</v>
      </c>
      <c r="H12" s="52"/>
      <c r="I12" s="52">
        <f>G12</f>
        <v>134960</v>
      </c>
      <c r="J12" s="47">
        <f>I12</f>
        <v>134960</v>
      </c>
    </row>
    <row r="13" spans="1:11" ht="42.75" customHeight="1" x14ac:dyDescent="0.25">
      <c r="B13" s="88">
        <v>116060</v>
      </c>
      <c r="C13" s="90">
        <v>6060</v>
      </c>
      <c r="D13" s="92" t="s">
        <v>21</v>
      </c>
      <c r="E13" s="94" t="s">
        <v>67</v>
      </c>
      <c r="F13" s="63" t="s">
        <v>68</v>
      </c>
      <c r="G13" s="52"/>
      <c r="H13" s="52"/>
      <c r="I13" s="52"/>
      <c r="J13" s="47">
        <v>782800</v>
      </c>
    </row>
    <row r="14" spans="1:11" ht="42.75" customHeight="1" x14ac:dyDescent="0.25">
      <c r="B14" s="89"/>
      <c r="C14" s="91"/>
      <c r="D14" s="93"/>
      <c r="E14" s="95"/>
      <c r="F14" s="63" t="s">
        <v>69</v>
      </c>
      <c r="G14" s="52"/>
      <c r="H14" s="52"/>
      <c r="I14" s="52"/>
      <c r="J14" s="47">
        <v>1170000</v>
      </c>
    </row>
    <row r="15" spans="1:11" ht="60" customHeight="1" x14ac:dyDescent="0.25">
      <c r="B15" s="37" t="s">
        <v>63</v>
      </c>
      <c r="C15" s="44" t="s">
        <v>64</v>
      </c>
      <c r="D15" s="39" t="s">
        <v>32</v>
      </c>
      <c r="E15" s="61" t="s">
        <v>65</v>
      </c>
      <c r="F15" s="66" t="s">
        <v>66</v>
      </c>
      <c r="G15" s="52">
        <v>1135000</v>
      </c>
      <c r="H15" s="47"/>
      <c r="I15" s="52">
        <v>1135000</v>
      </c>
      <c r="J15" s="62">
        <v>1135000</v>
      </c>
    </row>
    <row r="16" spans="1:11" s="60" customFormat="1" ht="38.25" x14ac:dyDescent="0.25">
      <c r="A16" s="1"/>
      <c r="B16" s="31" t="s">
        <v>56</v>
      </c>
      <c r="C16" s="28" t="s">
        <v>57</v>
      </c>
      <c r="D16" s="29" t="s">
        <v>58</v>
      </c>
      <c r="E16" s="59" t="s">
        <v>59</v>
      </c>
      <c r="F16" s="65" t="s">
        <v>60</v>
      </c>
      <c r="G16" s="52">
        <v>32000</v>
      </c>
      <c r="H16" s="47"/>
      <c r="I16" s="52">
        <v>32000</v>
      </c>
      <c r="J16" s="47">
        <v>32000</v>
      </c>
    </row>
    <row r="17" spans="1:11" s="36" customFormat="1" ht="30" x14ac:dyDescent="0.25">
      <c r="A17" s="32"/>
      <c r="B17" s="19" t="s">
        <v>30</v>
      </c>
      <c r="C17" s="33" t="s">
        <v>31</v>
      </c>
      <c r="D17" s="34" t="s">
        <v>32</v>
      </c>
      <c r="E17" s="35" t="s">
        <v>33</v>
      </c>
      <c r="F17" s="55" t="s">
        <v>17</v>
      </c>
      <c r="G17" s="47"/>
      <c r="H17" s="47"/>
      <c r="I17" s="47"/>
      <c r="J17" s="47">
        <v>50000</v>
      </c>
    </row>
    <row r="18" spans="1:11" s="36" customFormat="1" ht="46.5" customHeight="1" x14ac:dyDescent="0.25">
      <c r="A18" s="32"/>
      <c r="B18" s="96" t="s">
        <v>70</v>
      </c>
      <c r="C18" s="99" t="s">
        <v>71</v>
      </c>
      <c r="D18" s="102" t="s">
        <v>32</v>
      </c>
      <c r="E18" s="105" t="s">
        <v>72</v>
      </c>
      <c r="F18" s="64" t="s">
        <v>73</v>
      </c>
      <c r="G18" s="67">
        <v>299718</v>
      </c>
      <c r="H18" s="47"/>
      <c r="I18" s="67">
        <v>299718</v>
      </c>
      <c r="J18" s="68">
        <v>299718</v>
      </c>
    </row>
    <row r="19" spans="1:11" s="36" customFormat="1" ht="46.5" customHeight="1" x14ac:dyDescent="0.25">
      <c r="A19" s="32"/>
      <c r="B19" s="97"/>
      <c r="C19" s="100"/>
      <c r="D19" s="103"/>
      <c r="E19" s="106"/>
      <c r="F19" s="64" t="s">
        <v>74</v>
      </c>
      <c r="G19" s="67">
        <v>299513</v>
      </c>
      <c r="H19" s="47"/>
      <c r="I19" s="67">
        <v>299513</v>
      </c>
      <c r="J19" s="68">
        <v>299513</v>
      </c>
    </row>
    <row r="20" spans="1:11" s="36" customFormat="1" ht="46.5" customHeight="1" x14ac:dyDescent="0.25">
      <c r="A20" s="32"/>
      <c r="B20" s="98"/>
      <c r="C20" s="101"/>
      <c r="D20" s="104"/>
      <c r="E20" s="107"/>
      <c r="F20" s="64" t="s">
        <v>75</v>
      </c>
      <c r="G20" s="67">
        <v>76646</v>
      </c>
      <c r="H20" s="47"/>
      <c r="I20" s="67">
        <v>76646</v>
      </c>
      <c r="J20" s="68">
        <v>76646</v>
      </c>
    </row>
    <row r="21" spans="1:11" ht="47.25" customHeight="1" x14ac:dyDescent="0.25">
      <c r="B21" s="37" t="s">
        <v>36</v>
      </c>
      <c r="C21" s="38">
        <v>8310</v>
      </c>
      <c r="D21" s="39" t="s">
        <v>37</v>
      </c>
      <c r="E21" s="30" t="s">
        <v>35</v>
      </c>
      <c r="F21" s="55" t="s">
        <v>38</v>
      </c>
      <c r="G21" s="52"/>
      <c r="H21" s="47"/>
      <c r="I21" s="52"/>
      <c r="J21" s="47">
        <v>278</v>
      </c>
    </row>
    <row r="22" spans="1:11" ht="24.75" customHeight="1" x14ac:dyDescent="0.2">
      <c r="B22" s="40" t="s">
        <v>39</v>
      </c>
      <c r="C22" s="41"/>
      <c r="D22" s="42"/>
      <c r="E22" s="43" t="s">
        <v>40</v>
      </c>
      <c r="F22" s="55"/>
      <c r="G22" s="47"/>
      <c r="H22" s="47"/>
      <c r="I22" s="47"/>
      <c r="J22" s="53"/>
      <c r="K22" s="54">
        <f>SUM(J23:J31)</f>
        <v>2280836</v>
      </c>
    </row>
    <row r="23" spans="1:11" ht="26.25" x14ac:dyDescent="0.25">
      <c r="B23" s="76">
        <v>1011010</v>
      </c>
      <c r="C23" s="79" t="s">
        <v>25</v>
      </c>
      <c r="D23" s="82" t="s">
        <v>26</v>
      </c>
      <c r="E23" s="85" t="s">
        <v>27</v>
      </c>
      <c r="F23" s="56" t="s">
        <v>28</v>
      </c>
      <c r="G23" s="52">
        <v>4280</v>
      </c>
      <c r="H23" s="47"/>
      <c r="I23" s="52">
        <v>4280</v>
      </c>
      <c r="J23" s="47">
        <f>I23</f>
        <v>4280</v>
      </c>
    </row>
    <row r="24" spans="1:11" ht="46.5" customHeight="1" x14ac:dyDescent="0.2">
      <c r="B24" s="77"/>
      <c r="C24" s="80"/>
      <c r="D24" s="83"/>
      <c r="E24" s="86"/>
      <c r="F24" s="70" t="s">
        <v>76</v>
      </c>
      <c r="G24" s="71">
        <v>299875</v>
      </c>
      <c r="H24" s="47"/>
      <c r="I24" s="71">
        <v>299875</v>
      </c>
      <c r="J24" s="72">
        <v>299875</v>
      </c>
    </row>
    <row r="25" spans="1:11" ht="46.5" customHeight="1" x14ac:dyDescent="0.2">
      <c r="B25" s="77"/>
      <c r="C25" s="80"/>
      <c r="D25" s="83"/>
      <c r="E25" s="86"/>
      <c r="F25" s="70" t="s">
        <v>77</v>
      </c>
      <c r="G25" s="71">
        <v>113749</v>
      </c>
      <c r="H25" s="47"/>
      <c r="I25" s="71">
        <v>113749</v>
      </c>
      <c r="J25" s="72">
        <v>113749</v>
      </c>
    </row>
    <row r="26" spans="1:11" ht="46.5" customHeight="1" x14ac:dyDescent="0.2">
      <c r="B26" s="77"/>
      <c r="C26" s="80"/>
      <c r="D26" s="83"/>
      <c r="E26" s="86"/>
      <c r="F26" s="70" t="s">
        <v>78</v>
      </c>
      <c r="G26" s="71">
        <v>281402</v>
      </c>
      <c r="H26" s="47"/>
      <c r="I26" s="71">
        <v>281402</v>
      </c>
      <c r="J26" s="72">
        <v>281402</v>
      </c>
    </row>
    <row r="27" spans="1:11" ht="46.5" customHeight="1" x14ac:dyDescent="0.2">
      <c r="B27" s="78"/>
      <c r="C27" s="81"/>
      <c r="D27" s="84"/>
      <c r="E27" s="87"/>
      <c r="F27" s="70" t="s">
        <v>79</v>
      </c>
      <c r="G27" s="71">
        <v>93389</v>
      </c>
      <c r="H27" s="47"/>
      <c r="I27" s="71">
        <v>93389</v>
      </c>
      <c r="J27" s="72">
        <v>93389</v>
      </c>
    </row>
    <row r="28" spans="1:11" ht="67.5" customHeight="1" x14ac:dyDescent="0.2">
      <c r="B28" s="73">
        <v>1011020</v>
      </c>
      <c r="C28" s="74">
        <v>1020</v>
      </c>
      <c r="D28" s="75">
        <v>921</v>
      </c>
      <c r="E28" s="69" t="s">
        <v>80</v>
      </c>
      <c r="F28" s="70" t="s">
        <v>81</v>
      </c>
      <c r="G28" s="71">
        <v>1392141</v>
      </c>
      <c r="H28" s="47"/>
      <c r="I28" s="71"/>
      <c r="J28" s="72">
        <v>1392141</v>
      </c>
    </row>
    <row r="29" spans="1:11" ht="24.75" customHeight="1" x14ac:dyDescent="0.25">
      <c r="B29" s="37" t="s">
        <v>41</v>
      </c>
      <c r="C29" s="44" t="s">
        <v>42</v>
      </c>
      <c r="D29" s="39" t="s">
        <v>43</v>
      </c>
      <c r="E29" s="45" t="s">
        <v>44</v>
      </c>
      <c r="F29" s="55" t="s">
        <v>17</v>
      </c>
      <c r="G29" s="52"/>
      <c r="H29" s="47"/>
      <c r="I29" s="52"/>
      <c r="J29" s="62">
        <v>48000</v>
      </c>
    </row>
    <row r="30" spans="1:11" ht="34.5" customHeight="1" x14ac:dyDescent="0.25">
      <c r="B30" s="37" t="s">
        <v>45</v>
      </c>
      <c r="C30" s="44" t="s">
        <v>46</v>
      </c>
      <c r="D30" s="39" t="s">
        <v>43</v>
      </c>
      <c r="E30" s="45" t="s">
        <v>47</v>
      </c>
      <c r="F30" s="55" t="s">
        <v>17</v>
      </c>
      <c r="G30" s="52"/>
      <c r="H30" s="47"/>
      <c r="I30" s="52"/>
      <c r="J30" s="62">
        <v>36000</v>
      </c>
    </row>
    <row r="31" spans="1:11" ht="60" customHeight="1" x14ac:dyDescent="0.25">
      <c r="B31" s="37" t="s">
        <v>48</v>
      </c>
      <c r="C31" s="44" t="s">
        <v>49</v>
      </c>
      <c r="D31" s="39" t="s">
        <v>50</v>
      </c>
      <c r="E31" s="45" t="s">
        <v>51</v>
      </c>
      <c r="F31" s="56" t="s">
        <v>52</v>
      </c>
      <c r="G31" s="52">
        <v>12000</v>
      </c>
      <c r="H31" s="47"/>
      <c r="I31" s="52">
        <v>12000</v>
      </c>
      <c r="J31" s="62">
        <v>12000</v>
      </c>
    </row>
    <row r="32" spans="1:11" s="8" customFormat="1" ht="30" customHeight="1" x14ac:dyDescent="0.25">
      <c r="A32" s="7"/>
      <c r="B32" s="48"/>
      <c r="C32" s="48"/>
      <c r="D32" s="49"/>
      <c r="E32" s="50" t="s">
        <v>3</v>
      </c>
      <c r="F32" s="57"/>
      <c r="G32" s="51">
        <f>SUM(G9:G31)</f>
        <v>4474336</v>
      </c>
      <c r="H32" s="51"/>
      <c r="I32" s="51">
        <f>SUM(I9:I31)</f>
        <v>3082195</v>
      </c>
      <c r="J32" s="51">
        <f>SUM(J8:J31)</f>
        <v>6784371</v>
      </c>
      <c r="K32" s="58">
        <f>K7+K22</f>
        <v>6784371</v>
      </c>
    </row>
    <row r="33" spans="2:17" ht="74.25" customHeight="1" x14ac:dyDescent="0.2">
      <c r="B33" s="112" t="s">
        <v>34</v>
      </c>
      <c r="C33" s="112"/>
      <c r="D33" s="112"/>
      <c r="E33" s="112"/>
      <c r="F33" s="112"/>
      <c r="G33" s="112"/>
      <c r="H33" s="112"/>
      <c r="I33" s="112"/>
      <c r="J33" s="112"/>
      <c r="K33" s="24">
        <v>4757037</v>
      </c>
      <c r="L33" s="24"/>
      <c r="M33" s="24"/>
      <c r="N33" s="24"/>
      <c r="O33" s="24"/>
      <c r="P33" s="24"/>
      <c r="Q33" s="24"/>
    </row>
    <row r="34" spans="2:17" ht="20.25" customHeight="1" x14ac:dyDescent="0.2"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</row>
    <row r="35" spans="2:17" ht="20.25" customHeight="1" x14ac:dyDescent="0.2"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</row>
    <row r="36" spans="2:17" ht="36.75" customHeight="1" x14ac:dyDescent="0.2">
      <c r="B36" s="111"/>
      <c r="C36" s="111"/>
      <c r="D36" s="111"/>
      <c r="E36" s="111"/>
      <c r="F36" s="111"/>
      <c r="G36" s="111"/>
      <c r="H36" s="111"/>
      <c r="I36" s="111"/>
      <c r="J36" s="111"/>
      <c r="K36" s="26"/>
      <c r="L36" s="26"/>
      <c r="M36" s="26"/>
      <c r="N36" s="26"/>
      <c r="O36" s="26"/>
      <c r="P36" s="26"/>
      <c r="Q36" s="26"/>
    </row>
    <row r="37" spans="2:17" ht="21" customHeight="1" x14ac:dyDescent="0.2">
      <c r="B37" s="110"/>
      <c r="C37" s="110"/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110"/>
      <c r="Q37" s="110"/>
    </row>
  </sheetData>
  <mergeCells count="28">
    <mergeCell ref="B1:J1"/>
    <mergeCell ref="B3:J3"/>
    <mergeCell ref="B35:Q35"/>
    <mergeCell ref="B37:Q37"/>
    <mergeCell ref="B36:J36"/>
    <mergeCell ref="B34:Q34"/>
    <mergeCell ref="B33:J33"/>
    <mergeCell ref="G2:J2"/>
    <mergeCell ref="B11:B12"/>
    <mergeCell ref="C11:C12"/>
    <mergeCell ref="D11:D12"/>
    <mergeCell ref="E11:E12"/>
    <mergeCell ref="B8:B9"/>
    <mergeCell ref="C8:C9"/>
    <mergeCell ref="D8:D9"/>
    <mergeCell ref="E8:E9"/>
    <mergeCell ref="B23:B27"/>
    <mergeCell ref="C23:C27"/>
    <mergeCell ref="D23:D27"/>
    <mergeCell ref="E23:E27"/>
    <mergeCell ref="B13:B14"/>
    <mergeCell ref="C13:C14"/>
    <mergeCell ref="D13:D14"/>
    <mergeCell ref="E13:E14"/>
    <mergeCell ref="B18:B20"/>
    <mergeCell ref="C18:C20"/>
    <mergeCell ref="D18:D20"/>
    <mergeCell ref="E18:E20"/>
  </mergeCells>
  <phoneticPr fontId="16" type="noConversion"/>
  <printOptions horizontalCentered="1"/>
  <pageMargins left="0.82677165354330717" right="0" top="0.31496062992125984" bottom="0.31496062992125984" header="0" footer="0"/>
  <pageSetup paperSize="9" scale="65" orientation="landscape" r:id="rId1"/>
  <headerFooter alignWithMargins="0">
    <oddFooter>&amp;R&amp;P</oddFooter>
  </headerFooter>
  <rowBreaks count="1" manualBreakCount="1">
    <brk id="37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дод.12</vt:lpstr>
      <vt:lpstr>дод.12!Область_печати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XTreme.ws</cp:lastModifiedBy>
  <cp:lastPrinted>2017-10-18T11:46:01Z</cp:lastPrinted>
  <dcterms:created xsi:type="dcterms:W3CDTF">2014-01-17T10:52:16Z</dcterms:created>
  <dcterms:modified xsi:type="dcterms:W3CDTF">2017-10-18T11:46:30Z</dcterms:modified>
</cp:coreProperties>
</file>