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90" yWindow="1545" windowWidth="19320" windowHeight="8775"/>
  </bookViews>
  <sheets>
    <sheet name="Лист1" sheetId="1" r:id="rId1"/>
  </sheets>
  <definedNames>
    <definedName name="_xlnm.Print_Area" localSheetId="0">Лист1!$A$1:$G$69</definedName>
  </definedNames>
  <calcPr calcId="144525"/>
</workbook>
</file>

<file path=xl/calcChain.xml><?xml version="1.0" encoding="utf-8"?>
<calcChain xmlns="http://schemas.openxmlformats.org/spreadsheetml/2006/main">
  <c r="E63" i="1" l="1"/>
  <c r="F63" i="1"/>
  <c r="G63" i="1"/>
  <c r="E39" i="1"/>
  <c r="F39" i="1"/>
  <c r="G39" i="1"/>
  <c r="D39" i="1"/>
  <c r="F9" i="1"/>
  <c r="G9" i="1"/>
  <c r="E9" i="1"/>
  <c r="D16" i="1"/>
  <c r="D29" i="1" l="1"/>
  <c r="D12" i="1"/>
  <c r="D9" i="1" l="1"/>
  <c r="D63" i="1" s="1"/>
</calcChain>
</file>

<file path=xl/sharedStrings.xml><?xml version="1.0" encoding="utf-8"?>
<sst xmlns="http://schemas.openxmlformats.org/spreadsheetml/2006/main" count="99" uniqueCount="96">
  <si>
    <t>Додаток 5</t>
  </si>
  <si>
    <t>які забезпечують виконання інвестиційних проектів у 2019–2022 роках</t>
  </si>
  <si>
    <t>(грн)</t>
  </si>
  <si>
    <t>КПКВК МБ</t>
  </si>
  <si>
    <t>Найменування бюджетної програми</t>
  </si>
  <si>
    <t xml:space="preserve">Найменування проекту (об’єкта), строк реалізації </t>
  </si>
  <si>
    <t>Усього</t>
  </si>
  <si>
    <t>Виконання інвестиційних проектів в рамках формування інфраструктури об`єднаних територіальних громад</t>
  </si>
  <si>
    <t>0117362</t>
  </si>
  <si>
    <t>Організація благоустрою населених пунктів</t>
  </si>
  <si>
    <t>0611020</t>
  </si>
  <si>
    <t>0116030</t>
  </si>
  <si>
    <t>Надання дошкільної освіти</t>
  </si>
  <si>
    <t>0610000</t>
  </si>
  <si>
    <t>Забезпечення діяльності водопровідно-каналізаційного господарства</t>
  </si>
  <si>
    <t>0116013</t>
  </si>
  <si>
    <t>0117350</t>
  </si>
  <si>
    <t>Розроблення схем планування та забудови територій (містобудівної документації)</t>
  </si>
  <si>
    <t>0110000</t>
  </si>
  <si>
    <t>0611010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</si>
  <si>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</si>
  <si>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r>
      <t>2019 рік</t>
    </r>
    <r>
      <rPr>
        <b/>
        <vertAlign val="superscript"/>
        <sz val="14"/>
        <rFont val="Times New Roman"/>
        <family val="1"/>
        <charset val="204"/>
      </rPr>
      <t>1</t>
    </r>
  </si>
  <si>
    <r>
      <t>2020 рік</t>
    </r>
    <r>
      <rPr>
        <b/>
        <vertAlign val="superscript"/>
        <sz val="14"/>
        <rFont val="Times New Roman"/>
        <family val="1"/>
        <charset val="204"/>
      </rPr>
      <t>2</t>
    </r>
  </si>
  <si>
    <r>
      <t>2021 рік</t>
    </r>
    <r>
      <rPr>
        <b/>
        <vertAlign val="superscript"/>
        <sz val="14"/>
        <rFont val="Times New Roman"/>
        <family val="1"/>
        <charset val="204"/>
      </rPr>
      <t>3</t>
    </r>
  </si>
  <si>
    <r>
      <t>2022 рік</t>
    </r>
    <r>
      <rPr>
        <b/>
        <vertAlign val="superscript"/>
        <sz val="14"/>
        <rFont val="Times New Roman"/>
        <family val="1"/>
        <charset val="204"/>
      </rPr>
      <t>3</t>
    </r>
  </si>
  <si>
    <r>
      <t xml:space="preserve">1 </t>
    </r>
    <r>
      <rPr>
        <b/>
        <sz val="10"/>
        <rFont val="Times New Roman"/>
        <family val="1"/>
        <charset val="204"/>
      </rPr>
      <t>– показники, визначені в рішенні про місцевий бюджет на 2019 рік,              з урахуванням внесених змін до нього;</t>
    </r>
  </si>
  <si>
    <r>
      <t xml:space="preserve">2 </t>
    </r>
    <r>
      <rPr>
        <b/>
        <sz val="10"/>
        <rFont val="Times New Roman"/>
        <family val="1"/>
        <charset val="204"/>
      </rPr>
      <t>– показники, визначені в проекті рішення про місцевий бюджет на           2020 рік;</t>
    </r>
  </si>
  <si>
    <r>
      <t xml:space="preserve">3 </t>
    </r>
    <r>
      <rPr>
        <b/>
        <sz val="10"/>
        <rFont val="Times New Roman"/>
        <family val="1"/>
        <charset val="204"/>
      </rPr>
      <t>– індикативні прогнозні показники місцевого бюджету на                      2021–2022 роки.</t>
    </r>
  </si>
  <si>
    <t>Бюджетні програми бюджету Прибужанівської сільської ради Вознесенського району</t>
  </si>
  <si>
    <t>до рішення ХХХV сесії</t>
  </si>
  <si>
    <r>
      <t>від 24._12.2019 року №_</t>
    </r>
    <r>
      <rPr>
        <u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>_</t>
    </r>
  </si>
  <si>
    <t>Прибужанівська сільська рада</t>
  </si>
  <si>
    <t>Сільський голова</t>
  </si>
  <si>
    <t>О.Тараненко</t>
  </si>
  <si>
    <t>капітальні видатки</t>
  </si>
  <si>
    <t>Капітальний ремонт водонапірної вежі «Рожновського»  в с. Мартинівське  Вознесенського району Миколаївської  області</t>
  </si>
  <si>
    <t xml:space="preserve">  проект - переможець  "Забезпечимо комфорт разом" (встановлення автобусних зупинок в с.Дмитрівка)придбання 2-х зупинок.</t>
  </si>
  <si>
    <t xml:space="preserve"> проект - переможець "Відмінному навчанню - гарний відпочинок"(облаштування зони відпочинку для 1-4 класів)Прибужанівська ЗОШ:  придбання стінки дитячої "Струмочок МАКСІ"</t>
  </si>
  <si>
    <t xml:space="preserve">співфінансування проектів - переможців обл.конкурсу проектів та програм розвитку місцевого самоврядування 2018року:    «Якісне вуличне освітлення – запорука безпеки  та   ознака добробуту!» (Капітальний  ремонт  ліній  зовнішнього   освітлення  с.Дмитрівка  вул.   Шевченко,  вул. Космонавтів  Вознесенського району   Миколаївської  області від КТП № 441) ; на реалізацію проекту «Світлий  вечір  -  привабливе  та  безпечне  село!» (Капітальний  ремонт  ліній  вуличного  освітлення    по  вулицях  Садова,  Нова , Сонячна від КТП№542  в с. Тімірязєвка  Вознесенського району Миколаївської  області) </t>
  </si>
  <si>
    <t>Передача коштів субвенції з обласного бюджету до бюджету об’єднаної територіальної громади Прибужанівської сільської ради Вознесенського району на здійснення заходів, щодо соціально – економічного розвитку територіальних громад в Миколаївській області у 2019 році: на капітальний ремонт лінії зовнішнього освітлення по вул. Ланецького від КТП №435 в с.Прибужани Вознесенського району Миколаївської області</t>
  </si>
  <si>
    <t xml:space="preserve"> кап.р-т лiнiй зовн.освiтл.вул.Ланецького, с.Прибужани</t>
  </si>
  <si>
    <t>кап.р-т лiнiй зовн.освiтл. по вул.БОС-2 с.Мартинівське</t>
  </si>
  <si>
    <t>кап.р-т лiнiй зовн.освiтл. по вул.Врожайна, с.Мартинiвське</t>
  </si>
  <si>
    <t xml:space="preserve">Капітальний  ремонт  ліній  зовнішнього   освітлення  с.Дмитрівка  вул.   Шевченко,  вул. Космонавтів  Вознесенського району   Миколаївської  області від КТП № 441 </t>
  </si>
  <si>
    <t>«Капітальний ремонт ліній зовнішнього освітлення с.Мартинівське вул.Молодіжна, вул.Сілакових, вул.Мічуріна   Вознесенський район  Миколаївської області  від СКТП-728»</t>
  </si>
  <si>
    <t xml:space="preserve"> Капітальний  ремонт  ліній  вуличного  освітлення  в  по вул. Поляшко  вул. Братів Бреславських  від ЗТП№517  в с. Прибужани  Вознесенського  району  Миколаївської  області                        </t>
  </si>
  <si>
    <t>Капітальний  ремонт  ліній  вуличного  освітлення   по  вулиці  Поляшко від КТП  №259, в  с.  Прибужани   Вознесенського  району   Миколаївської  області</t>
  </si>
  <si>
    <t>Забезпечення діяльності місцевої пожежної охорони</t>
  </si>
  <si>
    <t>0118130</t>
  </si>
  <si>
    <t>придбання комплектуючих до пожежної машини</t>
  </si>
  <si>
    <t>Передача коштів субвенції з обласного бюджету до бюджету об’єднаної територіальної громади Прибужанівської сільської ради Вознесенського району на здійснення заходів, щодо соціально – економічного розвитку територіальних громад в Миколаївській області у 2019 році: на придбання автобусної зупинки</t>
  </si>
  <si>
    <t>придбання дверей для приміщення ФАПу с.Новосілка</t>
  </si>
  <si>
    <t>Реалізація  проекту «Дитина – майбутнє громади!»: придбання гойдалки – балансиру з  сидінням  зі  спинкою, каруселі із сидінням, гойдалки на пружині "Метелик", пісочниці «Квіточка» на трьох стійках, комплексу дитячого спортивно - ігрового з ліаною та шестом зігзагом (Дах вологостійка фанера), комплексу дитячого спортивно - ігрового "Малюк" для встановлення на ігровий дитячий майданчик у с.Прибужани по вул.Нова</t>
  </si>
  <si>
    <t>співфінансування мікропроекту  «Дитина -майбутнє громади!»:  придбання Гойдалки  подвійної Металеві  стійки. Сидіння  зі  спинкою, металеве на ланцюгах для дитячого майданчика</t>
  </si>
  <si>
    <t>геодезична зйомка земельної ділянки під спортивне обладнання (співфінансування  до програми "DOBRE").</t>
  </si>
  <si>
    <t>виготовлення енергетичних паспортів для кап.ремонту адмінбудівель в с.Прибужани та в с.Тімірязєвка</t>
  </si>
  <si>
    <t>Капітальний ремонт адміністративної будівлі сільської ради за адресою: Миколаївська область, Вознесенський район с. Прибужани , вул. Одеська 18</t>
  </si>
  <si>
    <t xml:space="preserve">Капітальний ремонт приміщення сільської ради за адресою: Миколаївська область,  Вознесенський район, Тімірязєвка , вул. Миру, 16 </t>
  </si>
  <si>
    <t xml:space="preserve">«Виготовлення містобудівної документації – генерального плану населеного пункту та зонінгу села Прибужани  Вознесенського району Миколаївської області» </t>
  </si>
  <si>
    <t>придбання пральної машинки для Мартинівського ЗДО</t>
  </si>
  <si>
    <t>співфінансування проектів - переможців обл.конкурсу проектів та програм розвитку місцевого самоврядування 2018року:   реалізація  проекту «Вчимося жити по-новому!»     Новосілківській ЗДО придбання: Стінка  дитяча «Лісові звірята» (1 шт.)</t>
  </si>
  <si>
    <t>на реалізацію мікропроекту  «Сучасна  школа  -  сучасні  кабінети » (обладнання  кабінету предметів  художньо-естетичного циклу  Яструбинівської загальноосвітньої школи І-ІІІ ст.)Придбання  обладнання та  матеріалів: проектор, ноутбук  (за рахунок субвенції з обласного бюджету місцевим бюджетам на реалізацію мікропроектів місцевого розвитку)</t>
  </si>
  <si>
    <t>на реалізацію  мікропроекту «В ногу з часом"  (придбання 4-х ноутбуків для Мартинівської ЗОШ)  (за рахунок субвенції з обласного бюджету місцевим бюджетам на реалізацію мікропроектів місцевого розвитку)</t>
  </si>
  <si>
    <t xml:space="preserve">співфінансування на реалізацію  мікропроекту «В ногу з часом"  (придбання 4-х ноутбуків для Мартинівської ЗОШ)  </t>
  </si>
  <si>
    <t xml:space="preserve">співфінансування проектів - переможців обл.конкурсу проектів та програм розвитку місцевого самоврядування 2018року: Реалізація  проекту «Якісна  освіта – запорука  успіху" придбання комп'ютерів (моноблоків комплекті) для Яструбин.ЗОШ  </t>
  </si>
  <si>
    <t>за рахунок обласного бюджету співфінансування проектів - переможців обл.конкурсу проектів та програм розвитку місцевого самоврядування 2018року: Реалізація  проекту «Якісна  освіта – запорука  успіху" придбання комп'ютерів (моноблоків комплекті) для Яструбин.ЗОШ :  Моноблок для учня Acer Aspire C20-720 White + клавіатура и мишка Acer - 8 шт. 39,996тис.грн.;Моноблок для вчителя Acer Aspire C22-720 Silver – 1 шт. 6,099тис.грн.</t>
  </si>
  <si>
    <t>співфінансування проектів - переможців обл.конкурсу проектів та програм розвитку місцевого самоврядування 2018року:  Реалізація  проекту    «Реалізація  Проекту «Здоров’я  дитини – найкраща інвестиція» (капітальний ремонт їдальні Прибужан.ЗОШ)</t>
  </si>
  <si>
    <t>за рахунок обласного бюджету співфінансування проектів - переможців обл.конкурсу проектів та програм розвитку місцевого самоврядування 2018року: Реалізація  проекту    «Реалізація  Проекту «Здоров’я  дитини – найкраща інвестиція»Капітальний ремонт одноповерхового корпусу шкільної їдальні Прибужанівської ЗОШ</t>
  </si>
  <si>
    <t>капітальний ремонт підлоги спортзалу Яструбинівської ЗОШ</t>
  </si>
  <si>
    <t xml:space="preserve">Передача коштів субвенції з обласного бюджету до бюджету об’єднаної територіальної громади Прибужанівської сільської ради Вознесенського району на здійснення заходів, щодо соціально – економічного розвитку територіальних громад в Миколаївській області у 2019 році: на придбання двох стінок для НУШ,  ноутбука  та двох телевізорів для Тімірязєвської ЗОШ І-ІІІ ступенів </t>
  </si>
  <si>
    <t>Передача коштів субвенції з обласного бюджету до бюджету об’єднаної територіальної громади Прибужанівської сільської ради Вознесенського району на здійснення заходів, щодо соціально – економічного розвитку територіальних громад в Миколаївській області у 2019 році: на придбання музичного  центру та телевізору для Дмитрівської ЗОШ І-ІІ ступенів</t>
  </si>
  <si>
    <t>0617350</t>
  </si>
  <si>
    <t>виготовлення енергетичних паспортів для кап.ремонту загально-освітніх шкіл Мартинівської та Прибужанівської</t>
  </si>
  <si>
    <t xml:space="preserve">Капітальний ремонт ДНЗ «Сонечко» в с. Новосілка  Вознесенського району Миколаївської області </t>
  </si>
  <si>
    <t>Капітальний ремонт ДНЗ «Ромашка» в с. Яструбинове   Вознесенського району Миколаївської області</t>
  </si>
  <si>
    <t>«Капітальний ремонт Дмитрівського ЗЗСО І-ІІ ступенів Прибужанівської сільської ради Вознесенського району Миколаївської області»</t>
  </si>
  <si>
    <t>«Капітальний ремонт Новосілківського ЗЗСО І-ІІІ ступенів Прибужанівської сільської ради Вознесенського району Миколаївської області»</t>
  </si>
  <si>
    <t>«Капітальний ремонт спортивної зали Яструбинівського ЗЗСО І-ІІ ступенів Прибужанівської сільської  ради Вознесенського району Миколаївської області»</t>
  </si>
  <si>
    <t>0617362</t>
  </si>
  <si>
    <t>Відділ освіти, молоді та спорту Прибужанівської сільської ради</t>
  </si>
  <si>
    <t xml:space="preserve">Капітальний ремонт Мартинівської ЗОШ І-ІІІ ст.- роботи по заміні покрівлі </t>
  </si>
  <si>
    <t xml:space="preserve">Капітальний ремонт Прибужанівської ЗОШ І-ІІІ ст.- роботи по заміні покрівлі </t>
  </si>
  <si>
    <t>0114030</t>
  </si>
  <si>
    <t>Забезпечення діяльності бібліотек</t>
  </si>
  <si>
    <t>капітальні видатки: проект-переможець "Бібліотека - інформаційний центр сучасності" (бібліотека с.Новосілка  принтера) бюджет участі</t>
  </si>
  <si>
    <t>0114060</t>
  </si>
  <si>
    <t>капітальні видатки: проект-переможець"придбання музичної апаратури для Тімірязєвського будинку культури"  бюджет участі</t>
  </si>
  <si>
    <t>бюджет участі  на реалізацію проекту "Зупинки громадського транспорту" (с.Дмитрівка - придбання 2-х зупинок)</t>
  </si>
  <si>
    <t>бюджет участі  на реалізацію проекту "Сучасна автобусна зупинка - затишок для пасажирів" (с.Яструбинове - придбання 2-х зупинок)</t>
  </si>
  <si>
    <t>бюджет участі  на реалізацію проекту "Створення електронної платформи навчання та виховання за стандартом нового освітнього проекту в Мартинівській ЗОШ І-ІІІступ." (придбання  3 плазми)</t>
  </si>
  <si>
    <t xml:space="preserve">бюджет участі  на реалізацію проекту "Сучасні меблі - якісна освіта" (придбання  меблів для початкового класу та методичного кабінету в Прибужанівській ЗОШ І - ІІІст.) </t>
  </si>
  <si>
    <t>0117330</t>
  </si>
  <si>
    <t>Будівництво1 інших об`єктів комунальної власності</t>
  </si>
  <si>
    <t>Капітальний ремонт лiнiй вуличного освiтлення в с.Новосілка, Мартинівка, Прибужани</t>
  </si>
  <si>
    <t>роботи по встановленню меж населених пунктів; нормативна грошова оцінка населених пунків</t>
  </si>
  <si>
    <t>Забезпечення діяльності палаців i будинків культури, клубів, центрів дозвілля та iнших клубних закладів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</si>
</sst>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4"/>
      <name val="Arial Cyr"/>
      <charset val="204"/>
    </font>
    <font>
      <b/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5" fillId="0" borderId="0">
      <alignment vertical="top"/>
    </xf>
    <xf numFmtId="0" fontId="1" fillId="0" borderId="0"/>
  </cellStyleXfs>
  <cellXfs count="65">
    <xf numFmtId="0" fontId="0" fillId="0" borderId="0" xfId="0"/>
    <xf numFmtId="0" fontId="2" fillId="0" borderId="1" xfId="0" quotePrefix="1" applyFont="1" applyBorder="1" applyAlignment="1">
      <alignment horizont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horizontal="right"/>
    </xf>
    <xf numFmtId="3" fontId="4" fillId="0" borderId="0" xfId="0" applyNumberFormat="1" applyFont="1"/>
    <xf numFmtId="3" fontId="2" fillId="0" borderId="0" xfId="0" applyNumberFormat="1" applyFont="1" applyAlignment="1">
      <alignment horizontal="right" indent="4"/>
    </xf>
    <xf numFmtId="0" fontId="7" fillId="0" borderId="0" xfId="0" applyFont="1" applyAlignment="1">
      <alignment horizontal="right" indent="4"/>
    </xf>
    <xf numFmtId="0" fontId="2" fillId="0" borderId="1" xfId="0" applyFont="1" applyBorder="1" applyAlignment="1">
      <alignment horizontal="center" wrapText="1"/>
    </xf>
    <xf numFmtId="0" fontId="9" fillId="0" borderId="0" xfId="0" applyFont="1"/>
    <xf numFmtId="0" fontId="8" fillId="0" borderId="0" xfId="0" applyFont="1" applyAlignment="1">
      <alignment horizontal="justify"/>
    </xf>
    <xf numFmtId="0" fontId="11" fillId="0" borderId="0" xfId="0" applyFont="1"/>
    <xf numFmtId="0" fontId="13" fillId="0" borderId="0" xfId="0" applyFont="1"/>
    <xf numFmtId="0" fontId="14" fillId="0" borderId="1" xfId="0" applyFont="1" applyBorder="1" applyAlignment="1">
      <alignment horizontal="center" vertical="top" wrapText="1"/>
    </xf>
    <xf numFmtId="164" fontId="15" fillId="0" borderId="0" xfId="2" applyNumberFormat="1" applyFont="1" applyBorder="1" applyAlignment="1">
      <alignment vertical="distributed" wrapText="1"/>
    </xf>
    <xf numFmtId="3" fontId="9" fillId="0" borderId="0" xfId="0" applyNumberFormat="1" applyFont="1"/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2" fontId="17" fillId="0" borderId="1" xfId="0" quotePrefix="1" applyNumberFormat="1" applyFont="1" applyBorder="1" applyAlignment="1">
      <alignment horizontal="center" vertical="center" wrapText="1"/>
    </xf>
    <xf numFmtId="164" fontId="18" fillId="0" borderId="1" xfId="2" applyNumberFormat="1" applyFont="1" applyBorder="1" applyAlignment="1">
      <alignment vertical="distributed" wrapText="1"/>
    </xf>
    <xf numFmtId="0" fontId="17" fillId="0" borderId="1" xfId="0" applyNumberFormat="1" applyFont="1" applyFill="1" applyBorder="1" applyAlignment="1" applyProtection="1">
      <alignment vertical="center" wrapText="1"/>
    </xf>
    <xf numFmtId="49" fontId="17" fillId="0" borderId="1" xfId="0" applyNumberFormat="1" applyFont="1" applyBorder="1" applyAlignment="1">
      <alignment horizontal="right" wrapText="1"/>
    </xf>
    <xf numFmtId="0" fontId="17" fillId="0" borderId="1" xfId="0" quotePrefix="1" applyFont="1" applyBorder="1" applyAlignment="1">
      <alignment horizontal="center" wrapText="1"/>
    </xf>
    <xf numFmtId="164" fontId="17" fillId="0" borderId="1" xfId="2" applyNumberFormat="1" applyFont="1" applyBorder="1" applyAlignment="1">
      <alignment vertical="distributed" wrapText="1"/>
    </xf>
    <xf numFmtId="0" fontId="19" fillId="0" borderId="1" xfId="0" quotePrefix="1" applyFont="1" applyBorder="1" applyAlignment="1">
      <alignment horizontal="center" vertical="center" wrapText="1"/>
    </xf>
    <xf numFmtId="2" fontId="19" fillId="0" borderId="1" xfId="0" quotePrefix="1" applyNumberFormat="1" applyFont="1" applyBorder="1" applyAlignment="1">
      <alignment vertical="center" wrapText="1"/>
    </xf>
    <xf numFmtId="0" fontId="17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right" vertical="center" wrapText="1"/>
    </xf>
    <xf numFmtId="2" fontId="17" fillId="0" borderId="1" xfId="0" quotePrefix="1" applyNumberFormat="1" applyFont="1" applyBorder="1" applyAlignment="1">
      <alignment vertical="center" wrapText="1"/>
    </xf>
    <xf numFmtId="0" fontId="17" fillId="0" borderId="4" xfId="0" applyNumberFormat="1" applyFont="1" applyFill="1" applyBorder="1" applyAlignment="1" applyProtection="1">
      <alignment vertical="center" wrapText="1"/>
    </xf>
    <xf numFmtId="3" fontId="20" fillId="0" borderId="1" xfId="0" applyNumberFormat="1" applyFont="1" applyBorder="1" applyAlignment="1">
      <alignment horizontal="right" wrapText="1"/>
    </xf>
    <xf numFmtId="3" fontId="20" fillId="0" borderId="1" xfId="0" applyNumberFormat="1" applyFont="1" applyFill="1" applyBorder="1" applyAlignment="1">
      <alignment horizontal="right" wrapText="1"/>
    </xf>
    <xf numFmtId="3" fontId="21" fillId="0" borderId="1" xfId="0" applyNumberFormat="1" applyFont="1" applyBorder="1" applyAlignment="1">
      <alignment horizontal="right" wrapText="1"/>
    </xf>
    <xf numFmtId="3" fontId="20" fillId="0" borderId="1" xfId="2" applyNumberFormat="1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 wrapText="1"/>
    </xf>
    <xf numFmtId="49" fontId="17" fillId="0" borderId="2" xfId="0" applyNumberFormat="1" applyFont="1" applyBorder="1" applyAlignment="1">
      <alignment horizontal="right" vertical="center" wrapText="1"/>
    </xf>
    <xf numFmtId="49" fontId="17" fillId="0" borderId="4" xfId="0" applyNumberFormat="1" applyFont="1" applyBorder="1" applyAlignment="1">
      <alignment horizontal="right" vertical="center" wrapText="1"/>
    </xf>
    <xf numFmtId="49" fontId="17" fillId="0" borderId="3" xfId="0" applyNumberFormat="1" applyFont="1" applyBorder="1" applyAlignment="1">
      <alignment horizontal="right" vertical="center" wrapText="1"/>
    </xf>
    <xf numFmtId="0" fontId="17" fillId="2" borderId="2" xfId="0" quotePrefix="1" applyFont="1" applyFill="1" applyBorder="1" applyAlignment="1">
      <alignment horizontal="center" vertical="center" wrapText="1"/>
    </xf>
    <xf numFmtId="0" fontId="17" fillId="2" borderId="4" xfId="0" quotePrefix="1" applyFont="1" applyFill="1" applyBorder="1" applyAlignment="1">
      <alignment horizontal="center" vertical="center" wrapText="1"/>
    </xf>
    <xf numFmtId="0" fontId="17" fillId="2" borderId="3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2" xfId="0" quotePrefix="1" applyFont="1" applyBorder="1" applyAlignment="1">
      <alignment horizontal="center" vertical="center" wrapText="1"/>
    </xf>
    <xf numFmtId="0" fontId="17" fillId="0" borderId="4" xfId="0" quotePrefix="1" applyFont="1" applyBorder="1" applyAlignment="1">
      <alignment horizontal="center" vertical="center" wrapText="1"/>
    </xf>
    <xf numFmtId="0" fontId="17" fillId="0" borderId="3" xfId="0" quotePrefix="1" applyFont="1" applyBorder="1" applyAlignment="1">
      <alignment horizontal="center" vertical="center" wrapText="1"/>
    </xf>
    <xf numFmtId="49" fontId="17" fillId="0" borderId="2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vertical="center" wrapText="1"/>
    </xf>
    <xf numFmtId="0" fontId="17" fillId="0" borderId="4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vertical="center" wrapText="1"/>
    </xf>
    <xf numFmtId="2" fontId="17" fillId="0" borderId="2" xfId="0" quotePrefix="1" applyNumberFormat="1" applyFont="1" applyBorder="1" applyAlignment="1">
      <alignment vertical="center" wrapText="1"/>
    </xf>
    <xf numFmtId="2" fontId="17" fillId="0" borderId="4" xfId="0" quotePrefix="1" applyNumberFormat="1" applyFont="1" applyBorder="1" applyAlignment="1">
      <alignment vertical="center" wrapText="1"/>
    </xf>
    <xf numFmtId="2" fontId="17" fillId="0" borderId="3" xfId="0" quotePrefix="1" applyNumberFormat="1" applyFont="1" applyBorder="1" applyAlignment="1">
      <alignment vertical="center" wrapText="1"/>
    </xf>
    <xf numFmtId="0" fontId="17" fillId="0" borderId="0" xfId="0" applyFont="1" applyAlignment="1">
      <alignment vertical="center" wrapText="1"/>
    </xf>
  </cellXfs>
  <cellStyles count="4">
    <cellStyle name="Звичайний_Додаток _ 3 зм_ни 4575" xfId="2"/>
    <cellStyle name="Обычный" xfId="0" builtinId="0"/>
    <cellStyle name="Обычный 12" xfId="1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view="pageBreakPreview" zoomScale="85" zoomScaleNormal="76" zoomScaleSheetLayoutView="85" workbookViewId="0">
      <selection activeCell="L11" sqref="L11"/>
    </sheetView>
  </sheetViews>
  <sheetFormatPr defaultRowHeight="12.75" x14ac:dyDescent="0.2"/>
  <cols>
    <col min="1" max="1" width="15.28515625" style="2" customWidth="1"/>
    <col min="2" max="2" width="38.7109375" style="2" customWidth="1"/>
    <col min="3" max="3" width="77.5703125" style="2" customWidth="1"/>
    <col min="4" max="4" width="17.42578125" style="7" customWidth="1"/>
    <col min="5" max="5" width="15.7109375" style="7" customWidth="1"/>
    <col min="6" max="6" width="15.42578125" style="7" customWidth="1"/>
    <col min="7" max="7" width="14.140625" style="7" customWidth="1"/>
    <col min="8" max="8" width="11.42578125" style="2" bestFit="1" customWidth="1"/>
    <col min="9" max="16384" width="9.140625" style="2"/>
  </cols>
  <sheetData>
    <row r="1" spans="1:14" ht="18.75" x14ac:dyDescent="0.3">
      <c r="A1" s="47" t="s">
        <v>0</v>
      </c>
      <c r="B1" s="47"/>
      <c r="C1" s="47"/>
      <c r="D1" s="47"/>
      <c r="E1" s="47"/>
      <c r="F1" s="47"/>
      <c r="G1" s="47"/>
    </row>
    <row r="2" spans="1:14" ht="18.75" x14ac:dyDescent="0.3">
      <c r="A2" s="6"/>
      <c r="B2" s="6"/>
      <c r="C2" s="6"/>
      <c r="D2" s="6"/>
      <c r="E2" s="13"/>
      <c r="F2" s="13" t="s">
        <v>29</v>
      </c>
      <c r="G2" s="6"/>
    </row>
    <row r="3" spans="1:14" ht="18.75" x14ac:dyDescent="0.3">
      <c r="A3" s="6"/>
      <c r="B3" s="6"/>
      <c r="C3" s="6"/>
      <c r="D3" s="6"/>
      <c r="E3" s="13"/>
      <c r="F3" s="13" t="s">
        <v>30</v>
      </c>
      <c r="G3" s="6"/>
    </row>
    <row r="4" spans="1:14" ht="18.75" x14ac:dyDescent="0.3">
      <c r="A4" s="48" t="s">
        <v>28</v>
      </c>
      <c r="B4" s="48"/>
      <c r="C4" s="48"/>
      <c r="D4" s="48"/>
      <c r="E4" s="48"/>
      <c r="F4" s="48"/>
      <c r="G4" s="48"/>
    </row>
    <row r="5" spans="1:14" ht="18.75" x14ac:dyDescent="0.3">
      <c r="A5" s="48" t="s">
        <v>1</v>
      </c>
      <c r="B5" s="48"/>
      <c r="C5" s="48"/>
      <c r="D5" s="48"/>
      <c r="E5" s="48"/>
      <c r="F5" s="48"/>
      <c r="G5" s="48"/>
    </row>
    <row r="6" spans="1:14" ht="18.75" x14ac:dyDescent="0.3">
      <c r="G6" s="8" t="s">
        <v>2</v>
      </c>
    </row>
    <row r="7" spans="1:14" x14ac:dyDescent="0.2">
      <c r="A7" s="9"/>
    </row>
    <row r="8" spans="1:14" ht="37.5" x14ac:dyDescent="0.3">
      <c r="A8" s="10" t="s">
        <v>3</v>
      </c>
      <c r="B8" s="10" t="s">
        <v>4</v>
      </c>
      <c r="C8" s="3" t="s">
        <v>5</v>
      </c>
      <c r="D8" s="4" t="s">
        <v>21</v>
      </c>
      <c r="E8" s="4" t="s">
        <v>22</v>
      </c>
      <c r="F8" s="4" t="s">
        <v>23</v>
      </c>
      <c r="G8" s="4" t="s">
        <v>24</v>
      </c>
    </row>
    <row r="9" spans="1:14" ht="33.75" customHeight="1" x14ac:dyDescent="0.35">
      <c r="A9" s="5" t="s">
        <v>18</v>
      </c>
      <c r="B9" s="1" t="s">
        <v>31</v>
      </c>
      <c r="C9" s="15"/>
      <c r="D9" s="35">
        <f>SUM(D10:D38)</f>
        <v>3562319</v>
      </c>
      <c r="E9" s="35">
        <f>SUM(E10:E38)</f>
        <v>2220357</v>
      </c>
      <c r="F9" s="35">
        <f t="shared" ref="F9:G9" si="0">SUM(F10:F38)</f>
        <v>0</v>
      </c>
      <c r="G9" s="35">
        <f t="shared" si="0"/>
        <v>0</v>
      </c>
    </row>
    <row r="10" spans="1:14" ht="31.5" x14ac:dyDescent="0.35">
      <c r="A10" s="22" t="s">
        <v>82</v>
      </c>
      <c r="B10" s="23" t="s">
        <v>83</v>
      </c>
      <c r="C10" s="24" t="s">
        <v>84</v>
      </c>
      <c r="D10" s="36"/>
      <c r="E10" s="35">
        <v>12400</v>
      </c>
      <c r="F10" s="35">
        <v>0</v>
      </c>
      <c r="G10" s="35">
        <v>0</v>
      </c>
    </row>
    <row r="11" spans="1:14" ht="63" customHeight="1" x14ac:dyDescent="0.35">
      <c r="A11" s="22" t="s">
        <v>85</v>
      </c>
      <c r="B11" s="23" t="s">
        <v>95</v>
      </c>
      <c r="C11" s="64" t="s">
        <v>86</v>
      </c>
      <c r="D11" s="36"/>
      <c r="E11" s="35">
        <v>26590</v>
      </c>
      <c r="F11" s="35">
        <v>0</v>
      </c>
      <c r="G11" s="35">
        <v>0</v>
      </c>
    </row>
    <row r="12" spans="1:14" ht="47.25" x14ac:dyDescent="0.35">
      <c r="A12" s="22" t="s">
        <v>15</v>
      </c>
      <c r="B12" s="23" t="s">
        <v>14</v>
      </c>
      <c r="C12" s="24" t="s">
        <v>34</v>
      </c>
      <c r="D12" s="36">
        <f>83970+17460+15870</f>
        <v>117300</v>
      </c>
      <c r="E12" s="35">
        <v>100000</v>
      </c>
      <c r="F12" s="35">
        <v>0</v>
      </c>
      <c r="G12" s="35">
        <v>0</v>
      </c>
    </row>
    <row r="13" spans="1:14" ht="45" customHeight="1" x14ac:dyDescent="0.35">
      <c r="A13" s="49" t="s">
        <v>11</v>
      </c>
      <c r="B13" s="61" t="s">
        <v>9</v>
      </c>
      <c r="C13" s="25" t="s">
        <v>87</v>
      </c>
      <c r="D13" s="36">
        <v>0</v>
      </c>
      <c r="E13" s="35">
        <v>40000</v>
      </c>
      <c r="F13" s="35">
        <v>0</v>
      </c>
      <c r="G13" s="35">
        <v>0</v>
      </c>
      <c r="N13" s="16"/>
    </row>
    <row r="14" spans="1:14" ht="45" customHeight="1" x14ac:dyDescent="0.35">
      <c r="A14" s="50"/>
      <c r="B14" s="62"/>
      <c r="C14" s="25" t="s">
        <v>88</v>
      </c>
      <c r="D14" s="36">
        <v>0</v>
      </c>
      <c r="E14" s="35">
        <v>40000</v>
      </c>
      <c r="F14" s="35">
        <v>0</v>
      </c>
      <c r="G14" s="35">
        <v>0</v>
      </c>
      <c r="N14" s="16"/>
    </row>
    <row r="15" spans="1:14" ht="45" customHeight="1" x14ac:dyDescent="0.35">
      <c r="A15" s="50"/>
      <c r="B15" s="62"/>
      <c r="C15" s="25" t="s">
        <v>36</v>
      </c>
      <c r="D15" s="36">
        <v>40000</v>
      </c>
      <c r="E15" s="35">
        <v>0</v>
      </c>
      <c r="F15" s="35">
        <v>0</v>
      </c>
      <c r="G15" s="35">
        <v>0</v>
      </c>
      <c r="N15" s="16"/>
    </row>
    <row r="16" spans="1:14" ht="141.75" customHeight="1" x14ac:dyDescent="0.35">
      <c r="A16" s="50"/>
      <c r="B16" s="62"/>
      <c r="C16" s="25" t="s">
        <v>38</v>
      </c>
      <c r="D16" s="36">
        <f>145189+145184</f>
        <v>290373</v>
      </c>
      <c r="E16" s="35">
        <v>0</v>
      </c>
      <c r="F16" s="35">
        <v>0</v>
      </c>
      <c r="G16" s="35">
        <v>0</v>
      </c>
      <c r="N16" s="16"/>
    </row>
    <row r="17" spans="1:14" ht="108" customHeight="1" x14ac:dyDescent="0.35">
      <c r="A17" s="50"/>
      <c r="B17" s="62"/>
      <c r="C17" s="25" t="s">
        <v>39</v>
      </c>
      <c r="D17" s="36">
        <v>183719</v>
      </c>
      <c r="E17" s="35">
        <v>0</v>
      </c>
      <c r="F17" s="35">
        <v>0</v>
      </c>
      <c r="G17" s="35">
        <v>0</v>
      </c>
      <c r="N17" s="16"/>
    </row>
    <row r="18" spans="1:14" ht="24.75" customHeight="1" x14ac:dyDescent="0.35">
      <c r="A18" s="50"/>
      <c r="B18" s="62"/>
      <c r="C18" s="25" t="s">
        <v>40</v>
      </c>
      <c r="D18" s="36">
        <v>16024</v>
      </c>
      <c r="E18" s="35">
        <v>0</v>
      </c>
      <c r="F18" s="35">
        <v>0</v>
      </c>
      <c r="G18" s="35">
        <v>0</v>
      </c>
      <c r="N18" s="16"/>
    </row>
    <row r="19" spans="1:14" ht="24.75" customHeight="1" x14ac:dyDescent="0.35">
      <c r="A19" s="50"/>
      <c r="B19" s="62"/>
      <c r="C19" s="25" t="s">
        <v>41</v>
      </c>
      <c r="D19" s="36">
        <v>49092</v>
      </c>
      <c r="E19" s="35">
        <v>0</v>
      </c>
      <c r="F19" s="35">
        <v>0</v>
      </c>
      <c r="G19" s="35">
        <v>0</v>
      </c>
      <c r="N19" s="16"/>
    </row>
    <row r="20" spans="1:14" ht="24.75" customHeight="1" x14ac:dyDescent="0.35">
      <c r="A20" s="50"/>
      <c r="B20" s="62"/>
      <c r="C20" s="25" t="s">
        <v>42</v>
      </c>
      <c r="D20" s="36">
        <v>68019</v>
      </c>
      <c r="E20" s="35">
        <v>0</v>
      </c>
      <c r="F20" s="35">
        <v>0</v>
      </c>
      <c r="G20" s="35">
        <v>0</v>
      </c>
      <c r="N20" s="16"/>
    </row>
    <row r="21" spans="1:14" ht="99.75" customHeight="1" x14ac:dyDescent="0.35">
      <c r="A21" s="50"/>
      <c r="B21" s="62"/>
      <c r="C21" s="25" t="s">
        <v>50</v>
      </c>
      <c r="D21" s="36">
        <v>16200</v>
      </c>
      <c r="E21" s="35">
        <v>0</v>
      </c>
      <c r="F21" s="35">
        <v>0</v>
      </c>
      <c r="G21" s="35">
        <v>0</v>
      </c>
      <c r="N21" s="16"/>
    </row>
    <row r="22" spans="1:14" ht="31.5" customHeight="1" x14ac:dyDescent="0.35">
      <c r="A22" s="50"/>
      <c r="B22" s="62"/>
      <c r="C22" s="25" t="s">
        <v>51</v>
      </c>
      <c r="D22" s="36">
        <v>8000</v>
      </c>
      <c r="E22" s="35">
        <v>0</v>
      </c>
      <c r="F22" s="35">
        <v>0</v>
      </c>
      <c r="G22" s="35">
        <v>0</v>
      </c>
      <c r="N22" s="16"/>
    </row>
    <row r="23" spans="1:14" ht="96.75" customHeight="1" x14ac:dyDescent="0.35">
      <c r="A23" s="50"/>
      <c r="B23" s="62"/>
      <c r="C23" s="25" t="s">
        <v>52</v>
      </c>
      <c r="D23" s="36">
        <v>87150</v>
      </c>
      <c r="E23" s="35">
        <v>0</v>
      </c>
      <c r="F23" s="35">
        <v>0</v>
      </c>
      <c r="G23" s="35">
        <v>0</v>
      </c>
      <c r="N23" s="16"/>
    </row>
    <row r="24" spans="1:14" ht="65.25" customHeight="1" x14ac:dyDescent="0.35">
      <c r="A24" s="51"/>
      <c r="B24" s="63"/>
      <c r="C24" s="25" t="s">
        <v>53</v>
      </c>
      <c r="D24" s="36">
        <v>12000</v>
      </c>
      <c r="E24" s="35">
        <v>0</v>
      </c>
      <c r="F24" s="35">
        <v>0</v>
      </c>
      <c r="G24" s="35">
        <v>0</v>
      </c>
      <c r="N24" s="16"/>
    </row>
    <row r="25" spans="1:14" ht="39" customHeight="1" x14ac:dyDescent="0.35">
      <c r="A25" s="32" t="s">
        <v>91</v>
      </c>
      <c r="B25" s="34" t="s">
        <v>92</v>
      </c>
      <c r="C25" s="25" t="s">
        <v>93</v>
      </c>
      <c r="D25" s="36">
        <v>0</v>
      </c>
      <c r="E25" s="35">
        <v>1001367</v>
      </c>
      <c r="F25" s="37">
        <v>0</v>
      </c>
      <c r="G25" s="37">
        <v>0</v>
      </c>
    </row>
    <row r="26" spans="1:14" ht="48" customHeight="1" x14ac:dyDescent="0.35">
      <c r="A26" s="40" t="s">
        <v>16</v>
      </c>
      <c r="B26" s="43" t="s">
        <v>17</v>
      </c>
      <c r="C26" s="25" t="s">
        <v>94</v>
      </c>
      <c r="D26" s="36">
        <v>0</v>
      </c>
      <c r="E26" s="35">
        <v>1000000</v>
      </c>
      <c r="F26" s="37"/>
      <c r="G26" s="37"/>
    </row>
    <row r="27" spans="1:14" ht="39" customHeight="1" x14ac:dyDescent="0.35">
      <c r="A27" s="41"/>
      <c r="B27" s="44"/>
      <c r="C27" s="25" t="s">
        <v>54</v>
      </c>
      <c r="D27" s="36">
        <v>10000</v>
      </c>
      <c r="E27" s="37">
        <v>0</v>
      </c>
      <c r="F27" s="37">
        <v>0</v>
      </c>
      <c r="G27" s="37">
        <v>0</v>
      </c>
    </row>
    <row r="28" spans="1:14" ht="48" customHeight="1" x14ac:dyDescent="0.35">
      <c r="A28" s="42"/>
      <c r="B28" s="45"/>
      <c r="C28" s="25" t="s">
        <v>55</v>
      </c>
      <c r="D28" s="36">
        <v>6240</v>
      </c>
      <c r="E28" s="37"/>
      <c r="F28" s="37"/>
      <c r="G28" s="37"/>
    </row>
    <row r="29" spans="1:14" ht="39.75" customHeight="1" x14ac:dyDescent="0.35">
      <c r="A29" s="49" t="s">
        <v>8</v>
      </c>
      <c r="B29" s="52" t="s">
        <v>7</v>
      </c>
      <c r="C29" s="25" t="s">
        <v>35</v>
      </c>
      <c r="D29" s="36">
        <f>299770+299770</f>
        <v>599540</v>
      </c>
      <c r="E29" s="35">
        <v>0</v>
      </c>
      <c r="F29" s="35">
        <v>0</v>
      </c>
      <c r="G29" s="35">
        <v>0</v>
      </c>
    </row>
    <row r="30" spans="1:14" ht="51.75" customHeight="1" x14ac:dyDescent="0.35">
      <c r="A30" s="50"/>
      <c r="B30" s="53"/>
      <c r="C30" s="25" t="s">
        <v>43</v>
      </c>
      <c r="D30" s="36">
        <v>120981</v>
      </c>
      <c r="E30" s="35">
        <v>0</v>
      </c>
      <c r="F30" s="35">
        <v>0</v>
      </c>
      <c r="G30" s="35">
        <v>0</v>
      </c>
    </row>
    <row r="31" spans="1:14" ht="59.25" customHeight="1" x14ac:dyDescent="0.35">
      <c r="A31" s="50"/>
      <c r="B31" s="53"/>
      <c r="C31" s="25" t="s">
        <v>44</v>
      </c>
      <c r="D31" s="36">
        <v>142458</v>
      </c>
      <c r="E31" s="35">
        <v>0</v>
      </c>
      <c r="F31" s="35">
        <v>0</v>
      </c>
      <c r="G31" s="35">
        <v>0</v>
      </c>
    </row>
    <row r="32" spans="1:14" ht="53.25" customHeight="1" x14ac:dyDescent="0.35">
      <c r="A32" s="50"/>
      <c r="B32" s="53"/>
      <c r="C32" s="25" t="s">
        <v>45</v>
      </c>
      <c r="D32" s="36">
        <v>90406</v>
      </c>
      <c r="E32" s="35">
        <v>0</v>
      </c>
      <c r="F32" s="35">
        <v>0</v>
      </c>
      <c r="G32" s="35">
        <v>0</v>
      </c>
    </row>
    <row r="33" spans="1:14" ht="47.25" customHeight="1" x14ac:dyDescent="0.35">
      <c r="A33" s="50"/>
      <c r="B33" s="53"/>
      <c r="C33" s="25" t="s">
        <v>46</v>
      </c>
      <c r="D33" s="36">
        <v>131152</v>
      </c>
      <c r="E33" s="35">
        <v>0</v>
      </c>
      <c r="F33" s="35">
        <v>0</v>
      </c>
      <c r="G33" s="35">
        <v>0</v>
      </c>
    </row>
    <row r="34" spans="1:14" ht="60" customHeight="1" x14ac:dyDescent="0.35">
      <c r="A34" s="50"/>
      <c r="B34" s="53"/>
      <c r="C34" s="25" t="s">
        <v>56</v>
      </c>
      <c r="D34" s="36">
        <v>299813</v>
      </c>
      <c r="E34" s="35">
        <v>0</v>
      </c>
      <c r="F34" s="35">
        <v>0</v>
      </c>
      <c r="G34" s="35">
        <v>0</v>
      </c>
    </row>
    <row r="35" spans="1:14" ht="47.25" customHeight="1" x14ac:dyDescent="0.35">
      <c r="A35" s="50"/>
      <c r="B35" s="53"/>
      <c r="C35" s="25" t="s">
        <v>57</v>
      </c>
      <c r="D35" s="36">
        <v>851334</v>
      </c>
      <c r="E35" s="35">
        <v>0</v>
      </c>
      <c r="F35" s="35">
        <v>0</v>
      </c>
      <c r="G35" s="35">
        <v>0</v>
      </c>
    </row>
    <row r="36" spans="1:14" ht="48" customHeight="1" x14ac:dyDescent="0.35">
      <c r="A36" s="50"/>
      <c r="B36" s="53"/>
      <c r="C36" s="25" t="s">
        <v>58</v>
      </c>
      <c r="D36" s="36">
        <v>249718</v>
      </c>
      <c r="E36" s="35">
        <v>0</v>
      </c>
      <c r="F36" s="35">
        <v>0</v>
      </c>
      <c r="G36" s="35">
        <v>0</v>
      </c>
    </row>
    <row r="37" spans="1:14" ht="59.25" customHeight="1" x14ac:dyDescent="0.35">
      <c r="A37" s="51"/>
      <c r="B37" s="54"/>
      <c r="C37" s="25" t="s">
        <v>58</v>
      </c>
      <c r="D37" s="36">
        <v>120000</v>
      </c>
      <c r="E37" s="35">
        <v>0</v>
      </c>
      <c r="F37" s="35">
        <v>0</v>
      </c>
      <c r="G37" s="35">
        <v>0</v>
      </c>
    </row>
    <row r="38" spans="1:14" ht="36" customHeight="1" x14ac:dyDescent="0.35">
      <c r="A38" s="26" t="s">
        <v>48</v>
      </c>
      <c r="B38" s="27" t="s">
        <v>47</v>
      </c>
      <c r="C38" s="28" t="s">
        <v>49</v>
      </c>
      <c r="D38" s="36">
        <v>52800</v>
      </c>
      <c r="E38" s="35">
        <v>0</v>
      </c>
      <c r="F38" s="35">
        <v>0</v>
      </c>
      <c r="G38" s="35">
        <v>0</v>
      </c>
    </row>
    <row r="39" spans="1:14" ht="33.75" customHeight="1" x14ac:dyDescent="0.35">
      <c r="A39" s="29" t="s">
        <v>13</v>
      </c>
      <c r="B39" s="30" t="s">
        <v>79</v>
      </c>
      <c r="C39" s="31"/>
      <c r="D39" s="36">
        <f>SUM(D40:D62)</f>
        <v>2592832</v>
      </c>
      <c r="E39" s="36">
        <f t="shared" ref="E39:G39" si="1">SUM(E40:E62)</f>
        <v>63040</v>
      </c>
      <c r="F39" s="36">
        <f t="shared" si="1"/>
        <v>0</v>
      </c>
      <c r="G39" s="36">
        <f t="shared" si="1"/>
        <v>0</v>
      </c>
    </row>
    <row r="40" spans="1:14" s="11" customFormat="1" ht="28.5" customHeight="1" x14ac:dyDescent="0.35">
      <c r="A40" s="40" t="s">
        <v>19</v>
      </c>
      <c r="B40" s="43" t="s">
        <v>12</v>
      </c>
      <c r="C40" s="28" t="s">
        <v>59</v>
      </c>
      <c r="D40" s="36">
        <v>6700</v>
      </c>
      <c r="E40" s="35">
        <v>0</v>
      </c>
      <c r="F40" s="35">
        <v>0</v>
      </c>
      <c r="G40" s="35">
        <v>0</v>
      </c>
      <c r="N40" s="2"/>
    </row>
    <row r="41" spans="1:14" s="11" customFormat="1" ht="75" customHeight="1" x14ac:dyDescent="0.35">
      <c r="A41" s="42"/>
      <c r="B41" s="45"/>
      <c r="C41" s="25" t="s">
        <v>60</v>
      </c>
      <c r="D41" s="36">
        <v>7356</v>
      </c>
      <c r="E41" s="35">
        <v>0</v>
      </c>
      <c r="F41" s="35">
        <v>0</v>
      </c>
      <c r="G41" s="35">
        <v>0</v>
      </c>
    </row>
    <row r="42" spans="1:14" s="11" customFormat="1" ht="61.5" customHeight="1" x14ac:dyDescent="0.35">
      <c r="A42" s="40" t="s">
        <v>10</v>
      </c>
      <c r="B42" s="43" t="s">
        <v>20</v>
      </c>
      <c r="C42" s="25" t="s">
        <v>89</v>
      </c>
      <c r="D42" s="36">
        <v>0</v>
      </c>
      <c r="E42" s="35">
        <v>40000</v>
      </c>
      <c r="F42" s="37">
        <v>0</v>
      </c>
      <c r="G42" s="37">
        <v>0</v>
      </c>
    </row>
    <row r="43" spans="1:14" s="11" customFormat="1" ht="61.5" customHeight="1" x14ac:dyDescent="0.35">
      <c r="A43" s="41"/>
      <c r="B43" s="44"/>
      <c r="C43" s="25" t="s">
        <v>90</v>
      </c>
      <c r="D43" s="36">
        <v>0</v>
      </c>
      <c r="E43" s="35">
        <v>23040</v>
      </c>
      <c r="F43" s="37">
        <v>0</v>
      </c>
      <c r="G43" s="37">
        <v>0</v>
      </c>
    </row>
    <row r="44" spans="1:14" ht="59.25" customHeight="1" x14ac:dyDescent="0.35">
      <c r="A44" s="41"/>
      <c r="B44" s="44"/>
      <c r="C44" s="25" t="s">
        <v>37</v>
      </c>
      <c r="D44" s="36">
        <v>11612</v>
      </c>
      <c r="E44" s="35">
        <v>0</v>
      </c>
      <c r="F44" s="35">
        <v>0</v>
      </c>
      <c r="G44" s="35">
        <v>0</v>
      </c>
    </row>
    <row r="45" spans="1:14" s="11" customFormat="1" ht="85.5" customHeight="1" x14ac:dyDescent="0.35">
      <c r="A45" s="41"/>
      <c r="B45" s="44"/>
      <c r="C45" s="25" t="s">
        <v>61</v>
      </c>
      <c r="D45" s="36">
        <v>22332</v>
      </c>
      <c r="E45" s="37">
        <v>0</v>
      </c>
      <c r="F45" s="37">
        <v>0</v>
      </c>
      <c r="G45" s="37">
        <v>0</v>
      </c>
    </row>
    <row r="46" spans="1:14" s="11" customFormat="1" ht="51" customHeight="1" x14ac:dyDescent="0.35">
      <c r="A46" s="41"/>
      <c r="B46" s="44"/>
      <c r="C46" s="25" t="s">
        <v>62</v>
      </c>
      <c r="D46" s="36">
        <v>26636</v>
      </c>
      <c r="E46" s="37">
        <v>0</v>
      </c>
      <c r="F46" s="37">
        <v>0</v>
      </c>
      <c r="G46" s="37">
        <v>0</v>
      </c>
    </row>
    <row r="47" spans="1:14" s="11" customFormat="1" ht="45" customHeight="1" x14ac:dyDescent="0.35">
      <c r="A47" s="41"/>
      <c r="B47" s="44"/>
      <c r="C47" s="25" t="s">
        <v>63</v>
      </c>
      <c r="D47" s="36">
        <v>2960</v>
      </c>
      <c r="E47" s="37">
        <v>0</v>
      </c>
      <c r="F47" s="37">
        <v>0</v>
      </c>
      <c r="G47" s="37">
        <v>0</v>
      </c>
    </row>
    <row r="48" spans="1:14" s="11" customFormat="1" ht="76.5" customHeight="1" x14ac:dyDescent="0.35">
      <c r="A48" s="41"/>
      <c r="B48" s="44"/>
      <c r="C48" s="25" t="s">
        <v>64</v>
      </c>
      <c r="D48" s="38">
        <v>45096</v>
      </c>
      <c r="E48" s="37">
        <v>0</v>
      </c>
      <c r="F48" s="37">
        <v>0</v>
      </c>
      <c r="G48" s="37">
        <v>0</v>
      </c>
    </row>
    <row r="49" spans="1:14" s="11" customFormat="1" ht="118.5" customHeight="1" x14ac:dyDescent="0.35">
      <c r="A49" s="41"/>
      <c r="B49" s="44"/>
      <c r="C49" s="25" t="s">
        <v>65</v>
      </c>
      <c r="D49" s="38">
        <v>46095</v>
      </c>
      <c r="E49" s="37">
        <v>0</v>
      </c>
      <c r="F49" s="37">
        <v>0</v>
      </c>
      <c r="G49" s="37">
        <v>0</v>
      </c>
    </row>
    <row r="50" spans="1:14" s="11" customFormat="1" ht="80.25" customHeight="1" x14ac:dyDescent="0.35">
      <c r="A50" s="41"/>
      <c r="B50" s="44"/>
      <c r="C50" s="25" t="s">
        <v>66</v>
      </c>
      <c r="D50" s="38">
        <v>149499</v>
      </c>
      <c r="E50" s="37">
        <v>0</v>
      </c>
      <c r="F50" s="37">
        <v>0</v>
      </c>
      <c r="G50" s="37">
        <v>0</v>
      </c>
    </row>
    <row r="51" spans="1:14" s="11" customFormat="1" ht="84.75" customHeight="1" x14ac:dyDescent="0.35">
      <c r="A51" s="41"/>
      <c r="B51" s="44"/>
      <c r="C51" s="25" t="s">
        <v>67</v>
      </c>
      <c r="D51" s="38">
        <v>149499</v>
      </c>
      <c r="E51" s="37">
        <v>0</v>
      </c>
      <c r="F51" s="37">
        <v>0</v>
      </c>
      <c r="G51" s="37">
        <v>0</v>
      </c>
    </row>
    <row r="52" spans="1:14" s="11" customFormat="1" ht="28.5" customHeight="1" x14ac:dyDescent="0.35">
      <c r="A52" s="41"/>
      <c r="B52" s="44"/>
      <c r="C52" s="25" t="s">
        <v>68</v>
      </c>
      <c r="D52" s="36">
        <v>150000</v>
      </c>
      <c r="E52" s="37">
        <v>0</v>
      </c>
      <c r="F52" s="37">
        <v>0</v>
      </c>
      <c r="G52" s="37">
        <v>0</v>
      </c>
    </row>
    <row r="53" spans="1:14" s="11" customFormat="1" ht="28.5" customHeight="1" x14ac:dyDescent="0.35">
      <c r="A53" s="41"/>
      <c r="B53" s="44"/>
      <c r="C53" s="25" t="s">
        <v>80</v>
      </c>
      <c r="D53" s="36">
        <v>304534</v>
      </c>
      <c r="E53" s="37">
        <v>0</v>
      </c>
      <c r="F53" s="37">
        <v>0</v>
      </c>
      <c r="G53" s="37">
        <v>0</v>
      </c>
    </row>
    <row r="54" spans="1:14" s="11" customFormat="1" ht="50.25" customHeight="1" x14ac:dyDescent="0.35">
      <c r="A54" s="41"/>
      <c r="B54" s="44"/>
      <c r="C54" s="25" t="s">
        <v>81</v>
      </c>
      <c r="D54" s="36">
        <v>231512</v>
      </c>
      <c r="E54" s="37">
        <v>0</v>
      </c>
      <c r="F54" s="37">
        <v>0</v>
      </c>
      <c r="G54" s="37">
        <v>0</v>
      </c>
    </row>
    <row r="55" spans="1:14" s="11" customFormat="1" ht="94.5" x14ac:dyDescent="0.35">
      <c r="A55" s="41"/>
      <c r="B55" s="44"/>
      <c r="C55" s="25" t="s">
        <v>69</v>
      </c>
      <c r="D55" s="38">
        <v>54110</v>
      </c>
      <c r="E55" s="37">
        <v>0</v>
      </c>
      <c r="F55" s="37">
        <v>0</v>
      </c>
      <c r="G55" s="37">
        <v>0</v>
      </c>
    </row>
    <row r="56" spans="1:14" s="11" customFormat="1" ht="84.75" customHeight="1" x14ac:dyDescent="0.35">
      <c r="A56" s="42"/>
      <c r="B56" s="45"/>
      <c r="C56" s="25" t="s">
        <v>70</v>
      </c>
      <c r="D56" s="38">
        <v>22500</v>
      </c>
      <c r="E56" s="37">
        <v>0</v>
      </c>
      <c r="F56" s="37">
        <v>0</v>
      </c>
      <c r="G56" s="37">
        <v>0</v>
      </c>
      <c r="H56" s="17"/>
    </row>
    <row r="57" spans="1:14" ht="42" customHeight="1" x14ac:dyDescent="0.35">
      <c r="A57" s="32" t="s">
        <v>71</v>
      </c>
      <c r="B57" s="33" t="s">
        <v>17</v>
      </c>
      <c r="C57" s="33" t="s">
        <v>72</v>
      </c>
      <c r="D57" s="36">
        <v>15593</v>
      </c>
      <c r="E57" s="35">
        <v>0</v>
      </c>
      <c r="F57" s="35">
        <v>0</v>
      </c>
      <c r="G57" s="35">
        <v>0</v>
      </c>
      <c r="N57" s="11"/>
    </row>
    <row r="58" spans="1:14" ht="51.75" customHeight="1" x14ac:dyDescent="0.35">
      <c r="A58" s="55" t="s">
        <v>78</v>
      </c>
      <c r="B58" s="58" t="s">
        <v>7</v>
      </c>
      <c r="C58" s="25" t="s">
        <v>73</v>
      </c>
      <c r="D58" s="38">
        <v>299129</v>
      </c>
      <c r="E58" s="37">
        <v>0</v>
      </c>
      <c r="F58" s="37">
        <v>0</v>
      </c>
      <c r="G58" s="37">
        <v>0</v>
      </c>
    </row>
    <row r="59" spans="1:14" ht="52.5" customHeight="1" x14ac:dyDescent="0.35">
      <c r="A59" s="56"/>
      <c r="B59" s="59"/>
      <c r="C59" s="25" t="s">
        <v>74</v>
      </c>
      <c r="D59" s="38">
        <v>299003</v>
      </c>
      <c r="E59" s="37">
        <v>0</v>
      </c>
      <c r="F59" s="37">
        <v>0</v>
      </c>
      <c r="G59" s="37">
        <v>0</v>
      </c>
    </row>
    <row r="60" spans="1:14" ht="57.75" customHeight="1" x14ac:dyDescent="0.35">
      <c r="A60" s="56"/>
      <c r="B60" s="59"/>
      <c r="C60" s="25" t="s">
        <v>75</v>
      </c>
      <c r="D60" s="38">
        <v>299350</v>
      </c>
      <c r="E60" s="37">
        <v>0</v>
      </c>
      <c r="F60" s="37">
        <v>0</v>
      </c>
      <c r="G60" s="37">
        <v>0</v>
      </c>
    </row>
    <row r="61" spans="1:14" ht="31.5" x14ac:dyDescent="0.35">
      <c r="A61" s="56"/>
      <c r="B61" s="59"/>
      <c r="C61" s="25" t="s">
        <v>76</v>
      </c>
      <c r="D61" s="36">
        <v>299348</v>
      </c>
      <c r="E61" s="37">
        <v>0</v>
      </c>
      <c r="F61" s="37">
        <v>0</v>
      </c>
      <c r="G61" s="37">
        <v>0</v>
      </c>
    </row>
    <row r="62" spans="1:14" ht="47.25" x14ac:dyDescent="0.35">
      <c r="A62" s="57"/>
      <c r="B62" s="60"/>
      <c r="C62" s="25" t="s">
        <v>77</v>
      </c>
      <c r="D62" s="38">
        <v>149968</v>
      </c>
      <c r="E62" s="37">
        <v>0</v>
      </c>
      <c r="F62" s="37">
        <v>0</v>
      </c>
      <c r="G62" s="37">
        <v>0</v>
      </c>
    </row>
    <row r="63" spans="1:14" s="19" customFormat="1" ht="38.25" customHeight="1" x14ac:dyDescent="0.3">
      <c r="A63" s="20"/>
      <c r="B63" s="21" t="s">
        <v>6</v>
      </c>
      <c r="C63" s="21"/>
      <c r="D63" s="39">
        <f>D9+D39</f>
        <v>6155151</v>
      </c>
      <c r="E63" s="39">
        <f t="shared" ref="E63:G63" si="2">E9+E39</f>
        <v>2283397</v>
      </c>
      <c r="F63" s="39">
        <f t="shared" si="2"/>
        <v>0</v>
      </c>
      <c r="G63" s="39">
        <f t="shared" si="2"/>
        <v>0</v>
      </c>
      <c r="J63" s="18"/>
    </row>
    <row r="64" spans="1:14" ht="21.75" x14ac:dyDescent="0.3">
      <c r="A64" s="12"/>
    </row>
    <row r="65" spans="1:7" ht="15.75" customHeight="1" x14ac:dyDescent="0.2">
      <c r="A65" s="46" t="s">
        <v>25</v>
      </c>
      <c r="B65" s="46"/>
      <c r="C65" s="46"/>
      <c r="D65" s="46"/>
      <c r="E65" s="46"/>
      <c r="F65" s="46"/>
      <c r="G65" s="46"/>
    </row>
    <row r="66" spans="1:7" ht="15.75" customHeight="1" x14ac:dyDescent="0.2">
      <c r="A66" s="46" t="s">
        <v>26</v>
      </c>
      <c r="B66" s="46"/>
      <c r="C66" s="46"/>
      <c r="D66" s="46"/>
      <c r="E66" s="46"/>
      <c r="F66" s="46"/>
      <c r="G66" s="46"/>
    </row>
    <row r="67" spans="1:7" ht="15.75" customHeight="1" x14ac:dyDescent="0.2">
      <c r="A67" s="46" t="s">
        <v>27</v>
      </c>
      <c r="B67" s="46"/>
      <c r="C67" s="46"/>
      <c r="D67" s="46"/>
      <c r="E67" s="46"/>
      <c r="F67" s="46"/>
      <c r="G67" s="46"/>
    </row>
    <row r="69" spans="1:7" ht="18.75" x14ac:dyDescent="0.3">
      <c r="B69" s="14" t="s">
        <v>32</v>
      </c>
      <c r="C69" s="14"/>
      <c r="D69" s="14"/>
      <c r="E69" s="14"/>
      <c r="F69" s="14" t="s">
        <v>33</v>
      </c>
    </row>
  </sheetData>
  <mergeCells count="18">
    <mergeCell ref="A42:A56"/>
    <mergeCell ref="B42:B56"/>
    <mergeCell ref="A26:A28"/>
    <mergeCell ref="B26:B28"/>
    <mergeCell ref="A67:G67"/>
    <mergeCell ref="A1:G1"/>
    <mergeCell ref="A4:G4"/>
    <mergeCell ref="A5:G5"/>
    <mergeCell ref="A65:G65"/>
    <mergeCell ref="A66:G66"/>
    <mergeCell ref="A29:A37"/>
    <mergeCell ref="B29:B37"/>
    <mergeCell ref="A58:A62"/>
    <mergeCell ref="B58:B62"/>
    <mergeCell ref="A40:A41"/>
    <mergeCell ref="B40:B41"/>
    <mergeCell ref="A13:A24"/>
    <mergeCell ref="B13:B24"/>
  </mergeCells>
  <phoneticPr fontId="0" type="noConversion"/>
  <pageMargins left="0.55118110236220474" right="0.15748031496062992" top="0.19685039370078741" bottom="0.19685039370078741" header="0.51181102362204722" footer="0.51181102362204722"/>
  <pageSetup paperSize="9" scale="48" orientation="portrait" r:id="rId1"/>
  <headerFooter alignWithMargins="0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2020-01-22T05:53:21Z</cp:lastPrinted>
  <dcterms:created xsi:type="dcterms:W3CDTF">2019-04-11T14:09:00Z</dcterms:created>
  <dcterms:modified xsi:type="dcterms:W3CDTF">2020-01-22T05:53:35Z</dcterms:modified>
</cp:coreProperties>
</file>