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40" windowWidth="14805" windowHeight="7890"/>
  </bookViews>
  <sheets>
    <sheet name="січ груд 2018" sheetId="4" r:id="rId1"/>
    <sheet name="пдфо" sheetId="5" r:id="rId2"/>
  </sheets>
  <calcPr calcId="144525"/>
</workbook>
</file>

<file path=xl/calcChain.xml><?xml version="1.0" encoding="utf-8"?>
<calcChain xmlns="http://schemas.openxmlformats.org/spreadsheetml/2006/main">
  <c r="F21" i="5" l="1"/>
  <c r="D21" i="5" l="1"/>
  <c r="C21" i="5"/>
  <c r="B21" i="5"/>
  <c r="E19" i="5"/>
  <c r="F19" i="5" s="1"/>
  <c r="E18" i="5"/>
  <c r="F18" i="5" s="1"/>
  <c r="E17" i="5"/>
  <c r="F17" i="5" s="1"/>
  <c r="E16" i="5"/>
  <c r="F16" i="5" s="1"/>
  <c r="E15" i="5"/>
  <c r="F15" i="5" s="1"/>
  <c r="E14" i="5"/>
  <c r="F7" i="5"/>
  <c r="F6" i="5"/>
  <c r="F5" i="5"/>
  <c r="F4" i="5"/>
  <c r="F3" i="5"/>
  <c r="F2" i="5"/>
  <c r="F10" i="5" s="1"/>
  <c r="E21" i="5" l="1"/>
  <c r="F14" i="5"/>
  <c r="D5" i="4" l="1"/>
  <c r="D6" i="4"/>
  <c r="D7" i="4"/>
  <c r="D8" i="4"/>
  <c r="D9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B10" i="4" l="1"/>
  <c r="D4" i="4" l="1"/>
  <c r="E10" i="4"/>
  <c r="D10" i="4" l="1"/>
</calcChain>
</file>

<file path=xl/sharedStrings.xml><?xml version="1.0" encoding="utf-8"?>
<sst xmlns="http://schemas.openxmlformats.org/spreadsheetml/2006/main" count="54" uniqueCount="51">
  <si>
    <t>Дмитровка</t>
  </si>
  <si>
    <t>Новосілка</t>
  </si>
  <si>
    <t>Прибужани</t>
  </si>
  <si>
    <t>Яструбинове</t>
  </si>
  <si>
    <t>ВСЬОГО</t>
  </si>
  <si>
    <t>Код платежу</t>
  </si>
  <si>
    <t>інші надходження</t>
  </si>
  <si>
    <t>Мартинівка</t>
  </si>
  <si>
    <t xml:space="preserve">населення </t>
  </si>
  <si>
    <t>ВСЬОГО ДОХОДИ  тис грн                      січень-грудень 2018</t>
  </si>
  <si>
    <t>освіта</t>
  </si>
  <si>
    <t>яструб</t>
  </si>
  <si>
    <t>тімір</t>
  </si>
  <si>
    <t>пдфо</t>
  </si>
  <si>
    <t>прибу</t>
  </si>
  <si>
    <t>новосіл</t>
  </si>
  <si>
    <t>мартин</t>
  </si>
  <si>
    <t>дмитро</t>
  </si>
  <si>
    <t>тц, пмсд,ссдп</t>
  </si>
  <si>
    <t>підприемства</t>
  </si>
  <si>
    <t>всьог 100%</t>
  </si>
  <si>
    <t>освіта по селам</t>
  </si>
  <si>
    <t>Тімірязівка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</si>
  <si>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</si>
  <si>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</si>
  <si>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</si>
  <si>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</si>
  <si>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Акцизний податок з реалізації суб`єктами господарювання роздрібної торгівлі підакцизних товарів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</si>
  <si>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</si>
  <si>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</si>
  <si>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</si>
  <si>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</si>
  <si>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</si>
  <si>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</si>
  <si>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</si>
  <si>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з юридичних осіб 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</si>
  <si>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</si>
  <si>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</si>
  <si>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</si>
  <si>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Плата за надання інших адміністративних послуг</t>
  </si>
  <si>
    <t>Державне мито, пов`язане з видачею та оформленням закордонних паспортів (посвідок) та паспортів громадян України  </t>
  </si>
  <si>
    <t>Адміністративні штрафи та інші санкції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</si>
  <si>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</si>
  <si>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</si>
  <si>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 xml:space="preserve"> </t>
  </si>
  <si>
    <t>Дмитрівка</t>
  </si>
  <si>
    <t>Тімірязєвка</t>
  </si>
  <si>
    <t>Мартинівске</t>
  </si>
  <si>
    <t>Прибужанівська сільська рада</t>
  </si>
  <si>
    <t>середній дохід на 1 га загальної площі старостинського округу</t>
  </si>
  <si>
    <t>загальна земля, 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</si>
</sst>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wrapText="1" shrinkToFit="1"/>
    </xf>
    <xf numFmtId="0" fontId="7" fillId="0" borderId="1" xfId="0" applyFont="1" applyBorder="1"/>
    <xf numFmtId="164" fontId="7" fillId="0" borderId="1" xfId="0" applyNumberFormat="1" applyFont="1" applyBorder="1"/>
    <xf numFmtId="0" fontId="8" fillId="0" borderId="1" xfId="0" applyFont="1" applyBorder="1"/>
    <xf numFmtId="0" fontId="9" fillId="0" borderId="1" xfId="0" applyFont="1" applyBorder="1"/>
    <xf numFmtId="0" fontId="9" fillId="0" borderId="1" xfId="0" applyFont="1" applyBorder="1" applyAlignment="1"/>
    <xf numFmtId="164" fontId="4" fillId="0" borderId="1" xfId="0" applyNumberFormat="1" applyFont="1" applyBorder="1"/>
    <xf numFmtId="0" fontId="6" fillId="0" borderId="1" xfId="0" applyFont="1" applyFill="1" applyBorder="1" applyAlignment="1">
      <alignment wrapText="1"/>
    </xf>
    <xf numFmtId="164" fontId="5" fillId="0" borderId="1" xfId="0" applyNumberFormat="1" applyFont="1" applyBorder="1"/>
    <xf numFmtId="164" fontId="4" fillId="2" borderId="1" xfId="0" applyNumberFormat="1" applyFont="1" applyFill="1" applyBorder="1"/>
    <xf numFmtId="0" fontId="5" fillId="0" borderId="1" xfId="0" applyFont="1" applyBorder="1" applyAlignment="1">
      <alignment wrapText="1"/>
    </xf>
    <xf numFmtId="164" fontId="0" fillId="0" borderId="0" xfId="0" applyNumberFormat="1"/>
    <xf numFmtId="1" fontId="0" fillId="0" borderId="0" xfId="0" applyNumberFormat="1"/>
    <xf numFmtId="9" fontId="0" fillId="0" borderId="0" xfId="0" applyNumberFormat="1"/>
    <xf numFmtId="0" fontId="3" fillId="0" borderId="0" xfId="1"/>
    <xf numFmtId="0" fontId="5" fillId="0" borderId="0" xfId="1" applyFont="1"/>
    <xf numFmtId="0" fontId="3" fillId="0" borderId="1" xfId="1" applyBorder="1"/>
    <xf numFmtId="0" fontId="3" fillId="0" borderId="1" xfId="1" applyNumberFormat="1" applyBorder="1" applyAlignment="1">
      <alignment wrapText="1"/>
    </xf>
    <xf numFmtId="0" fontId="2" fillId="0" borderId="1" xfId="1" applyFont="1" applyBorder="1"/>
    <xf numFmtId="9" fontId="3" fillId="0" borderId="1" xfId="1" applyNumberFormat="1" applyBorder="1"/>
    <xf numFmtId="164" fontId="3" fillId="0" borderId="1" xfId="1" applyNumberFormat="1" applyBorder="1"/>
    <xf numFmtId="0" fontId="5" fillId="0" borderId="1" xfId="1" applyFont="1" applyBorder="1"/>
    <xf numFmtId="0" fontId="3" fillId="3" borderId="1" xfId="1" applyFill="1" applyBorder="1"/>
    <xf numFmtId="164" fontId="3" fillId="0" borderId="0" xfId="1" applyNumberFormat="1" applyAlignment="1"/>
    <xf numFmtId="0" fontId="1" fillId="0" borderId="1" xfId="1" applyFont="1" applyBorder="1"/>
    <xf numFmtId="0" fontId="9" fillId="0" borderId="1" xfId="0" applyFont="1" applyBorder="1" applyAlignment="1">
      <alignment wrapText="1"/>
    </xf>
    <xf numFmtId="0" fontId="9" fillId="0" borderId="1" xfId="0" applyFont="1" applyFill="1" applyBorder="1"/>
    <xf numFmtId="0" fontId="0" fillId="0" borderId="1" xfId="0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textRotation="90" readingOrder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tabSelected="1" topLeftCell="L1" zoomScale="90" zoomScaleNormal="90" workbookViewId="0">
      <selection activeCell="AB2" sqref="AB2"/>
    </sheetView>
  </sheetViews>
  <sheetFormatPr defaultRowHeight="15" x14ac:dyDescent="0.25"/>
  <cols>
    <col min="1" max="1" width="21.140625" customWidth="1"/>
    <col min="2" max="2" width="11.85546875" customWidth="1"/>
    <col min="3" max="3" width="14.42578125" customWidth="1"/>
    <col min="4" max="4" width="17.7109375" customWidth="1"/>
    <col min="5" max="5" width="15.42578125" customWidth="1"/>
    <col min="6" max="6" width="15.140625" customWidth="1"/>
    <col min="7" max="7" width="13" customWidth="1"/>
    <col min="8" max="8" width="12.28515625" customWidth="1"/>
    <col min="9" max="10" width="10.42578125" customWidth="1"/>
    <col min="11" max="11" width="11.85546875" customWidth="1"/>
    <col min="12" max="12" width="15.140625" customWidth="1"/>
    <col min="13" max="13" width="14.5703125" customWidth="1"/>
    <col min="14" max="15" width="12.7109375" customWidth="1"/>
    <col min="16" max="16" width="10.7109375" customWidth="1"/>
    <col min="17" max="17" width="10.28515625" customWidth="1"/>
    <col min="18" max="18" width="13.140625" customWidth="1"/>
    <col min="19" max="19" width="12.42578125" customWidth="1"/>
    <col min="20" max="20" width="9.28515625" customWidth="1"/>
    <col min="21" max="21" width="13.7109375" customWidth="1"/>
    <col min="22" max="22" width="10.7109375" customWidth="1"/>
    <col min="23" max="23" width="12.7109375" customWidth="1"/>
    <col min="25" max="25" width="14.85546875" customWidth="1"/>
    <col min="26" max="26" width="13.28515625" customWidth="1"/>
    <col min="27" max="27" width="12" customWidth="1"/>
  </cols>
  <sheetData>
    <row r="1" spans="1:27" ht="29.45" customHeight="1" x14ac:dyDescent="0.25">
      <c r="D1" s="7" t="s">
        <v>5</v>
      </c>
      <c r="E1" s="8">
        <v>1101010</v>
      </c>
      <c r="F1" s="8">
        <v>1101020</v>
      </c>
      <c r="G1" s="8">
        <v>1101040</v>
      </c>
      <c r="H1" s="8">
        <v>1101050</v>
      </c>
      <c r="I1" s="9">
        <v>14040000</v>
      </c>
      <c r="J1" s="9">
        <v>180102</v>
      </c>
      <c r="K1" s="9">
        <v>1801040</v>
      </c>
      <c r="L1" s="9">
        <v>1801050</v>
      </c>
      <c r="M1" s="9">
        <v>1801060</v>
      </c>
      <c r="N1" s="9">
        <v>1801070</v>
      </c>
      <c r="O1" s="9">
        <v>1801090</v>
      </c>
      <c r="P1" s="8">
        <v>18011100</v>
      </c>
      <c r="Q1" s="8">
        <v>1805030</v>
      </c>
      <c r="R1" s="8">
        <v>1805040</v>
      </c>
      <c r="S1" s="8">
        <v>1805050</v>
      </c>
      <c r="T1" s="8">
        <v>130102</v>
      </c>
      <c r="U1" s="8">
        <v>220125</v>
      </c>
      <c r="V1" s="29">
        <v>220900</v>
      </c>
      <c r="W1" s="30">
        <v>240603</v>
      </c>
      <c r="X1" s="30">
        <v>210811</v>
      </c>
      <c r="Y1" s="30">
        <v>220804</v>
      </c>
      <c r="Z1" s="30">
        <v>240622</v>
      </c>
      <c r="AA1" s="31"/>
    </row>
    <row r="2" spans="1:27" ht="409.6" x14ac:dyDescent="0.3">
      <c r="A2" s="2" t="s">
        <v>48</v>
      </c>
      <c r="B2" s="3" t="s">
        <v>8</v>
      </c>
      <c r="C2" s="3" t="s">
        <v>50</v>
      </c>
      <c r="D2" s="3" t="s">
        <v>9</v>
      </c>
      <c r="E2" s="3" t="s">
        <v>23</v>
      </c>
      <c r="F2" s="3" t="s">
        <v>24</v>
      </c>
      <c r="G2" s="3" t="s">
        <v>25</v>
      </c>
      <c r="H2" s="4" t="s">
        <v>26</v>
      </c>
      <c r="I2" s="3" t="s">
        <v>27</v>
      </c>
      <c r="J2" s="3" t="s">
        <v>28</v>
      </c>
      <c r="K2" s="3" t="s">
        <v>29</v>
      </c>
      <c r="L2" s="3" t="s">
        <v>30</v>
      </c>
      <c r="M2" s="3" t="s">
        <v>31</v>
      </c>
      <c r="N2" s="3" t="s">
        <v>32</v>
      </c>
      <c r="O2" s="3" t="s">
        <v>33</v>
      </c>
      <c r="P2" s="3" t="s">
        <v>34</v>
      </c>
      <c r="Q2" s="3" t="s">
        <v>35</v>
      </c>
      <c r="R2" s="3" t="s">
        <v>36</v>
      </c>
      <c r="S2" s="3" t="s">
        <v>37</v>
      </c>
      <c r="T2" s="3" t="s">
        <v>38</v>
      </c>
      <c r="U2" s="3" t="s">
        <v>39</v>
      </c>
      <c r="V2" s="3" t="s">
        <v>40</v>
      </c>
      <c r="W2" s="11" t="s">
        <v>6</v>
      </c>
      <c r="X2" s="14" t="s">
        <v>41</v>
      </c>
      <c r="Y2" s="14" t="s">
        <v>42</v>
      </c>
      <c r="Z2" s="14" t="s">
        <v>43</v>
      </c>
      <c r="AA2" s="34" t="s">
        <v>49</v>
      </c>
    </row>
    <row r="3" spans="1:27" ht="18.75" x14ac:dyDescent="0.3">
      <c r="A3" s="1"/>
      <c r="B3" s="1"/>
      <c r="C3" s="1"/>
      <c r="D3" s="1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2"/>
      <c r="X3" s="12"/>
      <c r="Y3" s="12"/>
      <c r="Z3" s="12"/>
      <c r="AA3" s="31"/>
    </row>
    <row r="4" spans="1:27" ht="25.15" customHeight="1" x14ac:dyDescent="0.35">
      <c r="A4" s="5" t="s">
        <v>45</v>
      </c>
      <c r="B4" s="5">
        <v>878</v>
      </c>
      <c r="C4" s="5">
        <v>6320.09</v>
      </c>
      <c r="D4" s="6">
        <f>SUM(E4:Z4)</f>
        <v>2872.1542000000004</v>
      </c>
      <c r="E4" s="6">
        <v>462.48419999999999</v>
      </c>
      <c r="F4" s="6"/>
      <c r="G4" s="6">
        <v>197.05</v>
      </c>
      <c r="H4" s="6">
        <v>85.316999999999993</v>
      </c>
      <c r="I4" s="6">
        <v>3.306</v>
      </c>
      <c r="J4" s="6"/>
      <c r="K4" s="6">
        <v>6.15</v>
      </c>
      <c r="L4" s="6">
        <v>9.2999999999999999E-2</v>
      </c>
      <c r="M4" s="6">
        <v>1055.252</v>
      </c>
      <c r="N4" s="6">
        <v>363.97300000000001</v>
      </c>
      <c r="O4" s="6">
        <v>60.887</v>
      </c>
      <c r="P4" s="6">
        <v>25</v>
      </c>
      <c r="Q4" s="6"/>
      <c r="R4" s="6">
        <v>51.965000000000003</v>
      </c>
      <c r="S4" s="6">
        <v>560.67700000000002</v>
      </c>
      <c r="T4" s="6"/>
      <c r="U4" s="6"/>
      <c r="V4" s="6"/>
      <c r="W4" s="6"/>
      <c r="X4" s="6"/>
      <c r="Y4" s="6"/>
      <c r="Z4" s="6"/>
      <c r="AA4" s="5">
        <v>454.45</v>
      </c>
    </row>
    <row r="5" spans="1:27" ht="31.5" customHeight="1" x14ac:dyDescent="0.35">
      <c r="A5" s="5" t="s">
        <v>1</v>
      </c>
      <c r="B5" s="5">
        <v>1127</v>
      </c>
      <c r="C5" s="5">
        <v>10025.183999999999</v>
      </c>
      <c r="D5" s="6">
        <f t="shared" ref="D5:D9" si="0">SUM(E5:Z5)</f>
        <v>4022.6760000000004</v>
      </c>
      <c r="E5" s="6">
        <v>495.81</v>
      </c>
      <c r="F5" s="6"/>
      <c r="G5" s="6">
        <v>588.59</v>
      </c>
      <c r="H5" s="6">
        <v>126</v>
      </c>
      <c r="I5" s="6"/>
      <c r="J5" s="6"/>
      <c r="K5" s="6">
        <v>1.42</v>
      </c>
      <c r="L5" s="6">
        <v>2.089</v>
      </c>
      <c r="M5" s="6">
        <v>224.251</v>
      </c>
      <c r="N5" s="6">
        <v>435.88299999999998</v>
      </c>
      <c r="O5" s="6">
        <v>971.62</v>
      </c>
      <c r="P5" s="6">
        <v>33.204000000000001</v>
      </c>
      <c r="Q5" s="6">
        <v>0.24099999999999999</v>
      </c>
      <c r="R5" s="6">
        <v>241.47399999999999</v>
      </c>
      <c r="S5" s="6">
        <v>703.55</v>
      </c>
      <c r="T5" s="6"/>
      <c r="U5" s="6"/>
      <c r="V5" s="6"/>
      <c r="W5" s="6"/>
      <c r="X5" s="6"/>
      <c r="Y5" s="6"/>
      <c r="Z5" s="6">
        <v>198.54400000000001</v>
      </c>
      <c r="AA5" s="5">
        <v>401.26</v>
      </c>
    </row>
    <row r="6" spans="1:27" ht="24.4" customHeight="1" x14ac:dyDescent="0.35">
      <c r="A6" s="5" t="s">
        <v>2</v>
      </c>
      <c r="B6" s="5">
        <v>1594</v>
      </c>
      <c r="C6" s="32">
        <v>8501.5650000000005</v>
      </c>
      <c r="D6" s="6">
        <f t="shared" si="0"/>
        <v>5045.3899999999994</v>
      </c>
      <c r="E6" s="6">
        <v>2135.5819999999999</v>
      </c>
      <c r="F6" s="6"/>
      <c r="G6" s="6">
        <v>1096.7249999999999</v>
      </c>
      <c r="H6" s="6">
        <v>91.983000000000004</v>
      </c>
      <c r="I6" s="6">
        <v>31.67</v>
      </c>
      <c r="J6" s="6">
        <v>0.32400000000000001</v>
      </c>
      <c r="K6" s="6">
        <v>11.132999999999999</v>
      </c>
      <c r="L6" s="6">
        <v>89.506</v>
      </c>
      <c r="M6" s="6">
        <v>105.544</v>
      </c>
      <c r="N6" s="6">
        <v>853.21699999999998</v>
      </c>
      <c r="O6" s="6">
        <v>175.72</v>
      </c>
      <c r="P6" s="6"/>
      <c r="Q6" s="6"/>
      <c r="R6" s="6">
        <v>268.27</v>
      </c>
      <c r="S6" s="6">
        <v>151.66900000000001</v>
      </c>
      <c r="T6" s="6">
        <v>2.13</v>
      </c>
      <c r="U6" s="6">
        <v>13.455</v>
      </c>
      <c r="V6" s="6">
        <v>3.8860000000000001</v>
      </c>
      <c r="W6" s="6">
        <v>0.48199999999999998</v>
      </c>
      <c r="X6" s="6">
        <v>3.2959999999999998</v>
      </c>
      <c r="Y6" s="6">
        <v>10.798</v>
      </c>
      <c r="Z6" s="6"/>
      <c r="AA6" s="32">
        <v>1133.4100000000001</v>
      </c>
    </row>
    <row r="7" spans="1:27" ht="24.4" customHeight="1" x14ac:dyDescent="0.35">
      <c r="A7" s="5" t="s">
        <v>47</v>
      </c>
      <c r="B7" s="5">
        <v>2435</v>
      </c>
      <c r="C7" s="33"/>
      <c r="D7" s="6">
        <f t="shared" si="0"/>
        <v>4590.3431999999993</v>
      </c>
      <c r="E7" s="6">
        <v>1081.1892</v>
      </c>
      <c r="F7" s="10">
        <v>3098.1260000000002</v>
      </c>
      <c r="G7" s="6"/>
      <c r="H7" s="6"/>
      <c r="I7" s="6">
        <v>35.841000000000001</v>
      </c>
      <c r="J7" s="6"/>
      <c r="K7" s="6">
        <v>15.643000000000001</v>
      </c>
      <c r="L7" s="6">
        <v>94.811000000000007</v>
      </c>
      <c r="M7" s="6">
        <v>15.733000000000001</v>
      </c>
      <c r="N7" s="6">
        <v>42.167000000000002</v>
      </c>
      <c r="O7" s="6">
        <v>6.141</v>
      </c>
      <c r="P7" s="6"/>
      <c r="Q7" s="6">
        <v>0.9</v>
      </c>
      <c r="R7" s="6">
        <v>195.36600000000001</v>
      </c>
      <c r="S7" s="6">
        <v>4.3019999999999996</v>
      </c>
      <c r="T7" s="6">
        <v>0.124</v>
      </c>
      <c r="U7" s="6"/>
      <c r="V7" s="6"/>
      <c r="W7" s="6"/>
      <c r="X7" s="6"/>
      <c r="Y7" s="6"/>
      <c r="Z7" s="6"/>
      <c r="AA7" s="33"/>
    </row>
    <row r="8" spans="1:27" ht="26.85" customHeight="1" x14ac:dyDescent="0.35">
      <c r="A8" s="5" t="s">
        <v>46</v>
      </c>
      <c r="B8" s="5">
        <v>859</v>
      </c>
      <c r="C8" s="5">
        <v>6506.89</v>
      </c>
      <c r="D8" s="6">
        <f t="shared" si="0"/>
        <v>2144.4644000000003</v>
      </c>
      <c r="E8" s="6">
        <v>432.16140000000001</v>
      </c>
      <c r="F8" s="6"/>
      <c r="G8" s="6">
        <v>170.089</v>
      </c>
      <c r="H8" s="6">
        <v>85.301000000000002</v>
      </c>
      <c r="I8" s="6">
        <v>6.7110000000000003</v>
      </c>
      <c r="J8" s="6"/>
      <c r="K8" s="6"/>
      <c r="L8" s="6">
        <v>5.7770000000000001</v>
      </c>
      <c r="M8" s="6">
        <v>288.43400000000003</v>
      </c>
      <c r="N8" s="6">
        <v>546.37699999999995</v>
      </c>
      <c r="O8" s="6">
        <v>234.684</v>
      </c>
      <c r="P8" s="6"/>
      <c r="Q8" s="6">
        <v>33.994999999999997</v>
      </c>
      <c r="R8" s="6">
        <v>73.911000000000001</v>
      </c>
      <c r="S8" s="6">
        <v>232.387</v>
      </c>
      <c r="T8" s="6"/>
      <c r="U8" s="6"/>
      <c r="V8" s="6"/>
      <c r="W8" s="6"/>
      <c r="X8" s="6"/>
      <c r="Y8" s="6"/>
      <c r="Z8" s="6">
        <v>34.637</v>
      </c>
      <c r="AA8" s="5">
        <v>329.57</v>
      </c>
    </row>
    <row r="9" spans="1:27" ht="29.1" customHeight="1" x14ac:dyDescent="0.35">
      <c r="A9" s="5" t="s">
        <v>3</v>
      </c>
      <c r="B9" s="5">
        <v>1109</v>
      </c>
      <c r="C9" s="5">
        <v>5003.1760000000004</v>
      </c>
      <c r="D9" s="6">
        <f t="shared" si="0"/>
        <v>1958.0715999999998</v>
      </c>
      <c r="E9" s="6">
        <v>1122.6365999999998</v>
      </c>
      <c r="F9" s="6"/>
      <c r="G9" s="6"/>
      <c r="H9" s="6">
        <v>9.4629999999999992</v>
      </c>
      <c r="I9" s="6">
        <v>39.450000000000003</v>
      </c>
      <c r="J9" s="6"/>
      <c r="K9" s="6">
        <v>0.13700000000000001</v>
      </c>
      <c r="L9" s="6">
        <v>80.412000000000006</v>
      </c>
      <c r="M9" s="6">
        <v>20.57</v>
      </c>
      <c r="N9" s="6">
        <v>8.07</v>
      </c>
      <c r="O9" s="6"/>
      <c r="P9" s="6"/>
      <c r="Q9" s="6"/>
      <c r="R9" s="6">
        <v>17.998000000000001</v>
      </c>
      <c r="S9" s="6">
        <v>642.89700000000005</v>
      </c>
      <c r="T9" s="6"/>
      <c r="U9" s="6"/>
      <c r="V9" s="6"/>
      <c r="W9" s="6"/>
      <c r="X9" s="6"/>
      <c r="Y9" s="6">
        <v>16.437999999999999</v>
      </c>
      <c r="Z9" s="6"/>
      <c r="AA9" s="5">
        <v>391.37</v>
      </c>
    </row>
    <row r="10" spans="1:27" ht="30.4" customHeight="1" x14ac:dyDescent="0.35">
      <c r="A10" s="1" t="s">
        <v>4</v>
      </c>
      <c r="B10" s="1">
        <f t="shared" ref="B10:Z10" si="1">SUM(B4:B9)</f>
        <v>8002</v>
      </c>
      <c r="C10" s="1">
        <v>36356.910000000003</v>
      </c>
      <c r="D10" s="10">
        <f t="shared" si="1"/>
        <v>20633.099399999999</v>
      </c>
      <c r="E10" s="13">
        <f t="shared" si="1"/>
        <v>5729.8633999999993</v>
      </c>
      <c r="F10" s="13">
        <f t="shared" si="1"/>
        <v>3098.1260000000002</v>
      </c>
      <c r="G10" s="13">
        <f t="shared" si="1"/>
        <v>2052.4540000000002</v>
      </c>
      <c r="H10" s="13">
        <f t="shared" si="1"/>
        <v>398.06400000000002</v>
      </c>
      <c r="I10" s="13">
        <f t="shared" si="1"/>
        <v>116.97800000000001</v>
      </c>
      <c r="J10" s="13">
        <f t="shared" si="1"/>
        <v>0.32400000000000001</v>
      </c>
      <c r="K10" s="13">
        <f t="shared" si="1"/>
        <v>34.483000000000004</v>
      </c>
      <c r="L10" s="13">
        <f t="shared" si="1"/>
        <v>272.68799999999999</v>
      </c>
      <c r="M10" s="13">
        <f t="shared" si="1"/>
        <v>1709.7839999999999</v>
      </c>
      <c r="N10" s="13">
        <f t="shared" si="1"/>
        <v>2249.6869999999999</v>
      </c>
      <c r="O10" s="13">
        <f t="shared" si="1"/>
        <v>1449.0520000000001</v>
      </c>
      <c r="P10" s="13">
        <f t="shared" si="1"/>
        <v>58.204000000000001</v>
      </c>
      <c r="Q10" s="13">
        <f t="shared" si="1"/>
        <v>35.135999999999996</v>
      </c>
      <c r="R10" s="13">
        <f t="shared" si="1"/>
        <v>848.98399999999992</v>
      </c>
      <c r="S10" s="13">
        <f t="shared" si="1"/>
        <v>2295.482</v>
      </c>
      <c r="T10" s="13">
        <f t="shared" si="1"/>
        <v>2.254</v>
      </c>
      <c r="U10" s="13">
        <f t="shared" si="1"/>
        <v>13.455</v>
      </c>
      <c r="V10" s="13">
        <f t="shared" si="1"/>
        <v>3.8860000000000001</v>
      </c>
      <c r="W10" s="13">
        <f t="shared" si="1"/>
        <v>0.48199999999999998</v>
      </c>
      <c r="X10" s="13">
        <f t="shared" si="1"/>
        <v>3.2959999999999998</v>
      </c>
      <c r="Y10" s="13">
        <f t="shared" si="1"/>
        <v>27.235999999999997</v>
      </c>
      <c r="Z10" s="13">
        <f t="shared" si="1"/>
        <v>233.18100000000001</v>
      </c>
      <c r="AA10" s="5">
        <v>567.52</v>
      </c>
    </row>
    <row r="11" spans="1:27" x14ac:dyDescent="0.25">
      <c r="H11" s="17"/>
    </row>
    <row r="12" spans="1:27" x14ac:dyDescent="0.25"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7" x14ac:dyDescent="0.25">
      <c r="A13" t="s">
        <v>44</v>
      </c>
      <c r="B13" s="16"/>
      <c r="C13" s="16"/>
      <c r="E13" s="15"/>
      <c r="G13" s="15"/>
      <c r="H13" s="15"/>
    </row>
    <row r="14" spans="1:27" x14ac:dyDescent="0.25">
      <c r="B14" s="16"/>
      <c r="C14" s="16"/>
      <c r="E14" s="15"/>
      <c r="G14" s="15"/>
      <c r="H14" s="15"/>
    </row>
    <row r="15" spans="1:27" x14ac:dyDescent="0.25">
      <c r="B15" s="16"/>
      <c r="C15" s="16"/>
      <c r="E15" s="15"/>
      <c r="G15" s="15"/>
      <c r="H15" s="15"/>
    </row>
    <row r="16" spans="1:27" x14ac:dyDescent="0.25">
      <c r="B16" s="16"/>
      <c r="C16" s="16"/>
      <c r="E16" s="15"/>
      <c r="G16" s="15"/>
      <c r="H16" s="15"/>
    </row>
    <row r="17" spans="2:8" x14ac:dyDescent="0.25">
      <c r="B17" s="16"/>
      <c r="C17" s="16"/>
      <c r="E17" s="15"/>
      <c r="G17" s="15"/>
      <c r="H17" s="15"/>
    </row>
    <row r="18" spans="2:8" x14ac:dyDescent="0.25">
      <c r="B18" s="16"/>
      <c r="C18" s="16"/>
      <c r="E18" s="15"/>
    </row>
    <row r="19" spans="2:8" x14ac:dyDescent="0.25">
      <c r="E19" s="15"/>
    </row>
    <row r="20" spans="2:8" x14ac:dyDescent="0.25">
      <c r="E20" s="15"/>
    </row>
    <row r="21" spans="2:8" x14ac:dyDescent="0.25">
      <c r="E21" s="15"/>
    </row>
    <row r="22" spans="2:8" x14ac:dyDescent="0.25">
      <c r="E22" s="16"/>
    </row>
    <row r="23" spans="2:8" x14ac:dyDescent="0.25">
      <c r="E23" s="16"/>
    </row>
    <row r="24" spans="2:8" x14ac:dyDescent="0.25">
      <c r="E24" s="16"/>
    </row>
    <row r="25" spans="2:8" x14ac:dyDescent="0.25">
      <c r="E25" s="16"/>
    </row>
  </sheetData>
  <mergeCells count="2">
    <mergeCell ref="AA6:AA7"/>
    <mergeCell ref="C6:C7"/>
  </mergeCells>
  <pageMargins left="0.23622047244094491" right="0.23622047244094491" top="0.74803149606299213" bottom="0.74803149606299213" header="0.31496062992125984" footer="0.31496062992125984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A22" sqref="A22"/>
    </sheetView>
  </sheetViews>
  <sheetFormatPr defaultRowHeight="15" x14ac:dyDescent="0.25"/>
  <cols>
    <col min="1" max="1" width="27.140625" style="18" customWidth="1"/>
    <col min="2" max="2" width="14" style="18" customWidth="1"/>
    <col min="3" max="3" width="10.28515625" style="18" customWidth="1"/>
    <col min="4" max="4" width="9.140625" style="18"/>
    <col min="5" max="5" width="11.42578125" style="18" customWidth="1"/>
    <col min="6" max="6" width="11.140625" style="18" customWidth="1"/>
    <col min="7" max="16384" width="9.140625" style="18"/>
  </cols>
  <sheetData>
    <row r="1" spans="1:10" x14ac:dyDescent="0.25">
      <c r="A1" s="25" t="s">
        <v>21</v>
      </c>
      <c r="B1" s="20"/>
      <c r="C1" s="20"/>
      <c r="D1" s="20"/>
      <c r="E1" s="20"/>
      <c r="F1" s="20"/>
    </row>
    <row r="2" spans="1:10" x14ac:dyDescent="0.25">
      <c r="A2" s="20" t="s">
        <v>11</v>
      </c>
      <c r="B2" s="26">
        <v>587043</v>
      </c>
      <c r="C2" s="26"/>
      <c r="D2" s="20">
        <v>1190</v>
      </c>
      <c r="E2" s="20"/>
      <c r="F2" s="20">
        <f>SUM(B2:D2)</f>
        <v>588233</v>
      </c>
    </row>
    <row r="3" spans="1:10" x14ac:dyDescent="0.25">
      <c r="A3" s="20" t="s">
        <v>12</v>
      </c>
      <c r="B3" s="26">
        <v>467702</v>
      </c>
      <c r="C3" s="26"/>
      <c r="D3" s="20">
        <v>5270</v>
      </c>
      <c r="E3" s="20"/>
      <c r="F3" s="20">
        <f t="shared" ref="F3:F7" si="0">SUM(B3:D3)</f>
        <v>472972</v>
      </c>
      <c r="J3" s="19" t="s">
        <v>13</v>
      </c>
    </row>
    <row r="4" spans="1:10" x14ac:dyDescent="0.25">
      <c r="A4" s="20" t="s">
        <v>14</v>
      </c>
      <c r="B4" s="26">
        <v>647338</v>
      </c>
      <c r="C4" s="26">
        <v>100950</v>
      </c>
      <c r="D4" s="20">
        <v>10850</v>
      </c>
      <c r="E4" s="20"/>
      <c r="F4" s="20">
        <f t="shared" si="0"/>
        <v>759138</v>
      </c>
    </row>
    <row r="5" spans="1:10" x14ac:dyDescent="0.25">
      <c r="A5" s="20" t="s">
        <v>15</v>
      </c>
      <c r="B5" s="26">
        <v>510920</v>
      </c>
      <c r="C5" s="26">
        <v>45657</v>
      </c>
      <c r="D5" s="20">
        <v>2890</v>
      </c>
      <c r="E5" s="20"/>
      <c r="F5" s="20">
        <f t="shared" si="0"/>
        <v>559467</v>
      </c>
    </row>
    <row r="6" spans="1:10" x14ac:dyDescent="0.25">
      <c r="A6" s="20" t="s">
        <v>16</v>
      </c>
      <c r="B6" s="26">
        <v>621686</v>
      </c>
      <c r="C6" s="26"/>
      <c r="D6" s="20">
        <v>8040</v>
      </c>
      <c r="E6" s="20"/>
      <c r="F6" s="20">
        <f t="shared" si="0"/>
        <v>629726</v>
      </c>
    </row>
    <row r="7" spans="1:10" x14ac:dyDescent="0.25">
      <c r="A7" s="20" t="s">
        <v>17</v>
      </c>
      <c r="B7" s="26">
        <v>392386</v>
      </c>
      <c r="C7" s="26"/>
      <c r="D7" s="20">
        <v>3060</v>
      </c>
      <c r="E7" s="20"/>
      <c r="F7" s="20">
        <f t="shared" si="0"/>
        <v>395446</v>
      </c>
    </row>
    <row r="8" spans="1:10" x14ac:dyDescent="0.25">
      <c r="A8" s="20"/>
      <c r="B8" s="26"/>
      <c r="C8" s="26"/>
      <c r="D8" s="20"/>
      <c r="E8" s="20"/>
      <c r="F8" s="20"/>
    </row>
    <row r="9" spans="1:10" x14ac:dyDescent="0.25">
      <c r="A9" s="20"/>
      <c r="B9" s="20"/>
      <c r="C9" s="20"/>
      <c r="D9" s="20"/>
      <c r="E9" s="20"/>
      <c r="F9" s="20"/>
    </row>
    <row r="10" spans="1:10" x14ac:dyDescent="0.25">
      <c r="A10" s="20"/>
      <c r="B10" s="20"/>
      <c r="C10" s="20"/>
      <c r="D10" s="20"/>
      <c r="E10" s="20"/>
      <c r="F10" s="20">
        <f>SUM(F2:F9)</f>
        <v>3404982</v>
      </c>
    </row>
    <row r="13" spans="1:10" ht="30" customHeight="1" x14ac:dyDescent="0.25">
      <c r="A13" s="20"/>
      <c r="B13" s="20" t="s">
        <v>18</v>
      </c>
      <c r="C13" s="21" t="s">
        <v>19</v>
      </c>
      <c r="D13" s="22" t="s">
        <v>10</v>
      </c>
      <c r="E13" s="20" t="s">
        <v>20</v>
      </c>
      <c r="F13" s="23">
        <v>0.6</v>
      </c>
    </row>
    <row r="14" spans="1:10" x14ac:dyDescent="0.25">
      <c r="A14" s="20" t="s">
        <v>0</v>
      </c>
      <c r="B14" s="24">
        <v>45.526000000000003</v>
      </c>
      <c r="C14" s="24">
        <v>329.83499999999998</v>
      </c>
      <c r="D14" s="24">
        <v>395.44600000000003</v>
      </c>
      <c r="E14" s="24">
        <f>SUM(B14:D14)</f>
        <v>770.80700000000002</v>
      </c>
      <c r="F14" s="24">
        <f>E14*60/100</f>
        <v>462.48419999999999</v>
      </c>
      <c r="H14" s="27"/>
    </row>
    <row r="15" spans="1:10" x14ac:dyDescent="0.25">
      <c r="A15" s="20" t="s">
        <v>1</v>
      </c>
      <c r="B15" s="24">
        <v>44.231999999999999</v>
      </c>
      <c r="C15" s="24">
        <v>222.65100000000001</v>
      </c>
      <c r="D15" s="24">
        <v>559.46699999999998</v>
      </c>
      <c r="E15" s="24">
        <f t="shared" ref="E15:E19" si="1">SUM(B15:D15)</f>
        <v>826.35</v>
      </c>
      <c r="F15" s="24">
        <f t="shared" ref="F15:F19" si="2">E15*60/100</f>
        <v>495.81</v>
      </c>
      <c r="H15" s="27"/>
    </row>
    <row r="16" spans="1:10" x14ac:dyDescent="0.25">
      <c r="A16" s="20" t="s">
        <v>2</v>
      </c>
      <c r="B16" s="24">
        <v>85.100999999999999</v>
      </c>
      <c r="C16" s="24">
        <v>2715.0650000000001</v>
      </c>
      <c r="D16" s="24">
        <v>759.13800000000003</v>
      </c>
      <c r="E16" s="24">
        <f t="shared" si="1"/>
        <v>3559.3040000000001</v>
      </c>
      <c r="F16" s="24">
        <f t="shared" si="2"/>
        <v>2135.5823999999998</v>
      </c>
      <c r="H16" s="27"/>
    </row>
    <row r="17" spans="1:8" x14ac:dyDescent="0.25">
      <c r="A17" s="20" t="s">
        <v>7</v>
      </c>
      <c r="B17" s="24">
        <v>85.375</v>
      </c>
      <c r="C17" s="24">
        <v>1086.8810000000001</v>
      </c>
      <c r="D17" s="24">
        <v>629.726</v>
      </c>
      <c r="E17" s="24">
        <f t="shared" si="1"/>
        <v>1801.982</v>
      </c>
      <c r="F17" s="24">
        <f t="shared" si="2"/>
        <v>1081.1892</v>
      </c>
      <c r="H17" s="27"/>
    </row>
    <row r="18" spans="1:8" x14ac:dyDescent="0.25">
      <c r="A18" s="28" t="s">
        <v>22</v>
      </c>
      <c r="B18" s="24">
        <v>44.231999999999999</v>
      </c>
      <c r="C18" s="24">
        <v>203.065</v>
      </c>
      <c r="D18" s="24">
        <v>472.97199999999998</v>
      </c>
      <c r="E18" s="24">
        <f t="shared" si="1"/>
        <v>720.26900000000001</v>
      </c>
      <c r="F18" s="24">
        <f t="shared" si="2"/>
        <v>432.16140000000001</v>
      </c>
      <c r="H18" s="27"/>
    </row>
    <row r="19" spans="1:8" x14ac:dyDescent="0.25">
      <c r="A19" s="20" t="s">
        <v>3</v>
      </c>
      <c r="B19" s="24">
        <v>53.744</v>
      </c>
      <c r="C19" s="24">
        <v>1229.0840000000001</v>
      </c>
      <c r="D19" s="24">
        <v>588.23299999999995</v>
      </c>
      <c r="E19" s="24">
        <f t="shared" si="1"/>
        <v>1871.0609999999999</v>
      </c>
      <c r="F19" s="24">
        <f t="shared" si="2"/>
        <v>1122.6365999999998</v>
      </c>
      <c r="H19" s="27"/>
    </row>
    <row r="20" spans="1:8" x14ac:dyDescent="0.25">
      <c r="A20" s="20"/>
      <c r="B20" s="24"/>
      <c r="C20" s="24"/>
      <c r="D20" s="24"/>
      <c r="E20" s="24"/>
      <c r="F20" s="24"/>
      <c r="H20" s="27"/>
    </row>
    <row r="21" spans="1:8" x14ac:dyDescent="0.25">
      <c r="A21" s="20"/>
      <c r="B21" s="24">
        <f>SUM(B14:B20)</f>
        <v>358.21000000000004</v>
      </c>
      <c r="C21" s="24">
        <f t="shared" ref="C21:E21" si="3">SUM(C14:C20)</f>
        <v>5786.5809999999992</v>
      </c>
      <c r="D21" s="24">
        <f t="shared" si="3"/>
        <v>3404.982</v>
      </c>
      <c r="E21" s="24">
        <f t="shared" si="3"/>
        <v>9549.773000000001</v>
      </c>
      <c r="F21" s="24">
        <f>SUM(F14:F20)</f>
        <v>5729.8637999999992</v>
      </c>
      <c r="H21" s="27"/>
    </row>
    <row r="22" spans="1:8" x14ac:dyDescent="0.25">
      <c r="A22" s="20"/>
      <c r="B22" s="20"/>
      <c r="C22" s="20"/>
      <c r="D22" s="20"/>
      <c r="E22" s="20"/>
      <c r="F22" s="20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січ груд 2018</vt:lpstr>
      <vt:lpstr>пдфо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2019-04-04T06:53:41Z</dcterms:modified>
</cp:coreProperties>
</file>