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6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Лист1!$A$1:$E$91</definedName>
  </definedNames>
  <calcPr calcId="145621"/>
</workbook>
</file>

<file path=xl/calcChain.xml><?xml version="1.0" encoding="utf-8"?>
<calcChain xmlns="http://schemas.openxmlformats.org/spreadsheetml/2006/main">
  <c r="D43" i="1" l="1"/>
  <c r="D25" i="1" l="1"/>
  <c r="G55" i="1" l="1"/>
  <c r="E78" i="1" l="1"/>
  <c r="E62" i="1"/>
  <c r="E53" i="1"/>
  <c r="D39" i="1" l="1"/>
  <c r="D37" i="1"/>
  <c r="D35" i="1"/>
  <c r="E59" i="1" l="1"/>
  <c r="D14" i="1"/>
  <c r="D17" i="1" l="1"/>
  <c r="E57" i="1" l="1"/>
  <c r="E73" i="1"/>
  <c r="E83" i="1" l="1"/>
  <c r="E84" i="1"/>
  <c r="G62" i="1"/>
</calcChain>
</file>

<file path=xl/sharedStrings.xml><?xml version="1.0" encoding="utf-8"?>
<sst xmlns="http://schemas.openxmlformats.org/spreadsheetml/2006/main" count="116" uniqueCount="86">
  <si>
    <t>Код бюджету</t>
  </si>
  <si>
    <t>Найменування трансферту /</t>
  </si>
  <si>
    <t>Усього</t>
  </si>
  <si>
    <t>Код Класифікації доходу бюджету /   Код бюджету</t>
  </si>
  <si>
    <t>Освітня   субвенція    з  державного  бюджету    місцевим  бюджетам</t>
  </si>
  <si>
    <t>Дотація  з місцевого бюджету  на  здійснення  переданих з державного бюджету видатків з утримання  закладів  освіти та  охорони здоров'я за  рахунок відповідної додаткової дотації з державного бюджету</t>
  </si>
  <si>
    <t>Субвенція  з   місцевого бюджету на  надання  державної  підтримки  особам  з особливими   освітніми   потребами за  рахунок   відповідної субвенції 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</si>
  <si>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</si>
  <si>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X</t>
  </si>
  <si>
    <t>УСЬОГО за розділами І, ІІ, у тому числі:</t>
  </si>
  <si>
    <t>загальний фонд</t>
  </si>
  <si>
    <t>спеціальний фонд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</si>
  <si>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</si>
  <si>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</si>
  <si>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</si>
  <si>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</t>
  </si>
  <si>
    <t>Інші   субвенції  з   місцевого   бюджету  (Субвенція  на виконання програми фінансової  підтримки   ПМД)</t>
  </si>
  <si>
    <t>Інші   субвенції  з   місцевого   бюджету  Субвенції  на комунальні   послуги ПМСД )</t>
  </si>
  <si>
    <t>Інші   субвенції  з   місцевого   бюджету   (Субвенції   ПМСД на   безкоштовні  рецепти )</t>
  </si>
  <si>
    <t>Інші   субвенції  з   місцевого   бюджету (Субвенція    для  ТЦСО  на утримання відділення     соціального   догляду  для   постійного   проживання)</t>
  </si>
  <si>
    <t>Інші   субвенції  з   місцевого   бюджету (Субвенція на виконання  програми соціально-економічного розвитку  (співфінансування   утримання об'єднаного трудового архіву))</t>
  </si>
  <si>
    <t>Субвенція  на виконання  програми соціально-економічного розвитку ( на   спортивні  обласні  та  районні  заходи)</t>
  </si>
  <si>
    <t>Субвенція  на виконання  програми соціально-економічного розвитку (на утримання інструктора по спорту)</t>
  </si>
  <si>
    <t>Інші   субвенції  з   місцевого   бюджету                                      ( Субвенція  на виконання  програми соціально-економічного розвитку ( по галузі освіта   співфінансування інклюзивно- ресурсного  центру)</t>
  </si>
  <si>
    <t>Інші   субвенції  з   місцевого   бюджету                                  (Субвенція  на виконання на   співфінансування     централізованої   бухгалтерії  з   обслуговування  нклюзивно- ресурсного  центру)</t>
  </si>
  <si>
    <t>Інші   субвенції  з   місцевого   бюджету                                  (Субвенція  на виконання програми   соціально-   економічного   розвитку  для   співфінансування   утримання   громадської   організації  місцевий  осередок    Всеукраїнської  організації   інвалідів  "  Союз  організації  інваліді   України" )</t>
  </si>
  <si>
    <t>Міжбюджетні трансферти на2021 рік</t>
  </si>
  <si>
    <t xml:space="preserve">Додаток 5 до рішення </t>
  </si>
  <si>
    <t>(код бюджету)</t>
  </si>
  <si>
    <t>1. Показники міжбюджетних трансфертів з інших бюджетів</t>
  </si>
  <si>
    <t>Найменування трансферту / Найменування бюджету - надавача міжбюджетного трансферту</t>
  </si>
  <si>
    <t>І. Трансферти до загального фонду бюджету</t>
  </si>
  <si>
    <t>Державний бюджет</t>
  </si>
  <si>
    <t>Обласний бюджет</t>
  </si>
  <si>
    <t>2. Показники міжбюджетних трансфертів іншим бюджетам</t>
  </si>
  <si>
    <t>0119770</t>
  </si>
  <si>
    <t xml:space="preserve"> Районний бюджет Миколаївського району</t>
  </si>
  <si>
    <t>14542000000</t>
  </si>
  <si>
    <t>Бюджет Мішково-Погорілівської сільської територіальної громади</t>
  </si>
  <si>
    <t>14512000000</t>
  </si>
  <si>
    <t>Бюджет Галицинівської сільської територіальної громади</t>
  </si>
  <si>
    <t xml:space="preserve">0119770 </t>
  </si>
  <si>
    <t>Інші субвенції з місцевого бюджету (Субвенція на співфінансування утримання Всеукраїнського спортивного товариства " КОЛОС")</t>
  </si>
  <si>
    <t>Сільський голова</t>
  </si>
  <si>
    <t xml:space="preserve">О.В.Пилипенко </t>
  </si>
  <si>
    <t>(грн.)</t>
  </si>
  <si>
    <t>Інші субвенції з місцевого бюджету:</t>
  </si>
  <si>
    <t>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</si>
  <si>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>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</t>
  </si>
  <si>
    <t>субвенція з обласного бюджету місцевим бюджетам  для надання  матеріальної допомоги  сім'ям  загиблих та померлих учасників АТО/ООС на сході України, сім"ям осіб, які загинули або померли внаслідок поранень, каліцтва, контузії чи інших ушкоджень здоров"я, одержаних під час участі у Революції Гідності</t>
  </si>
  <si>
    <t>субвенція  з обласного  бюджету  місцевим бюджетам для  надання щомісячної матеріальної допомоги дітям військовослужбовців Збройних Сил України та інших військових формувань, у тому числі добровольчих, які  загинули, пропали безвісті або померли внаслідок поранення, контузії чи каліцтва, одержаних при виконанні службових обов’язків  на тимчасово окупованій території АР Крим, м. Севастополя, під час участі в АТО/ООС  на сході України</t>
  </si>
  <si>
    <t>субвенція з обласного бюджету  місцевим бюджетам на пільгове медичне обслуговування громадян, які постраждали внаслідок Чорнобильської катастрофи</t>
  </si>
  <si>
    <t>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групи)</t>
  </si>
  <si>
    <t>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</si>
  <si>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Бюджет Миколаївської міської територіальної громади</t>
  </si>
  <si>
    <t>14314200000</t>
  </si>
  <si>
    <t>І. Трансферти із загального фонду бюджету</t>
  </si>
  <si>
    <t>3719430</t>
  </si>
  <si>
    <t>3719770</t>
  </si>
  <si>
    <t>Інші субвенції з місцевого бюджету (субвенція ПСМД)</t>
  </si>
  <si>
    <t>Інші субвенції з місцевого бюджету ( смт. Воскресенське пожежний загін)</t>
  </si>
  <si>
    <t>14505000000</t>
  </si>
  <si>
    <t>Бюджет Воскресенської селищної територіальної громади</t>
  </si>
  <si>
    <t>Начальник фінансового відділу</t>
  </si>
  <si>
    <t>Н.В. Жеребило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</si>
  <si>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</si>
  <si>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3719800</t>
  </si>
  <si>
    <t>Субвенція з місцевого бюджету державному бюджету на виконання програм соціально-економічного розвитку  регіонів</t>
  </si>
  <si>
    <t>Інші субвенції з місцевого бюджету ( утримання Спільного комунального закладу " Обєднаний трудовий архів Воскресенської, Первомайської селищних рад та Галицинівської, Мішково-Погорілівської, Шевченківської сільських рад")</t>
  </si>
  <si>
    <t>Субвенція з місцевого бюджету  Мішково-Погорілівської сільської територіальної громади на утримання  відділення стаціонарного догляду для постійного або тимчасового проживання КЗ " Центр надання соціальних послуг" Шевченківської сільської ради</t>
  </si>
  <si>
    <t>Субвенція з місцевого бюджету Галицинівської сільської територіальної громади на утримання відділення стаціонарного догляду для постійного або тимчасового проживання КЗ " Центр надання соціальних послуг" Шевченківської сільської ради</t>
  </si>
  <si>
    <t>Субвенція з місцевого бюджету Первомайської селищної територіальної громади на утримання відділення стаціонарного догляду для постійного або тимчасового проживання КЗ " Центр надання соціальних послуг" Шевченківської сільської ради</t>
  </si>
  <si>
    <t>0619320</t>
  </si>
  <si>
    <t>Субвенція з місцевого бюджету за рахунок залишку коштів освітньої субвенції, що утворився на початок бюджетного періоду ( субвенція обласному бюджету на співфінансування видатків для придбання шкільного автобусу)</t>
  </si>
  <si>
    <t>Інші субвенції з місцевого бюджету ( субвенція з бюджету Шевченківської сільської територіальної громади до обласного бюджету для співфінансування видатків для придбання шкільного автобусу)</t>
  </si>
  <si>
    <t>субвенція з обласного бюджету місцевим бюджетам на співфінансування впровадження проектів-переможців обласного конкурсу та програм розвитку місцевого самоврядування</t>
  </si>
  <si>
    <t>Бюджет Мішково- Погорілівської сільської територіальної громади</t>
  </si>
  <si>
    <t>Бюджет Первомайської селищної територіальної громади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</si>
  <si>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</si>
  <si>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 xml:space="preserve">субвенція з обласного бюджету місцевим бюджетам на здійснення заходів щодо соціально економічного розвитку територіальних громад </t>
  </si>
  <si>
    <t>Інші субвенції з місцевого бюджету ( субвенція обласному бюджету для співфінансування видатків на придбання ноутбуків для педагогічних працівників комунальних закладів середньої освіти та іх філії для організації дистанційного навчання,інших форм здобуття загальної середньої освіти з використанням технологій дистанційного навчання)</t>
  </si>
  <si>
    <t>Інші субвенції з місцевого бюджету ( утримання ПСМД 0,5 ставки молодшої медичної сестри (санітарка) в амбулаторію села Полігон</t>
  </si>
  <si>
    <t>Інші субвенції з місцевого бюджету ( утримання громадської організації ветеранів України територіальної спільноти " Вітовчанка")</t>
  </si>
  <si>
    <t>Субвенція з державного бюджету місцевим бюджетам на здійснення заходів щодо соціально-економічного розвитку окреми територій ( згідно розпорядження КМУ від 21.01.2021 року   № 822-р - 2081 164 грн., та згідно розпорядження КМУ № 1337-р від 28 жовтня 2021 року -2 000 000 грн.</t>
  </si>
  <si>
    <t>від 09.12.2021 року № 1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</si>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</sst>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center" vertical="top" wrapText="1"/>
    </xf>
    <xf numFmtId="3" fontId="3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6" fillId="0" borderId="0" xfId="0" applyFont="1" applyAlignment="1"/>
    <xf numFmtId="0" fontId="0" fillId="0" borderId="0" xfId="0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" fillId="0" borderId="0" xfId="0" applyFont="1"/>
    <xf numFmtId="3" fontId="6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0" fontId="7" fillId="0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164" fontId="0" fillId="0" borderId="0" xfId="0" applyNumberFormat="1"/>
    <xf numFmtId="0" fontId="8" fillId="0" borderId="8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3" fontId="0" fillId="0" borderId="0" xfId="0" applyNumberFormat="1"/>
    <xf numFmtId="49" fontId="2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3" fontId="2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3" fontId="5" fillId="0" borderId="2" xfId="0" applyNumberFormat="1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center" vertical="top" wrapText="1"/>
    </xf>
    <xf numFmtId="3" fontId="7" fillId="0" borderId="2" xfId="0" applyNumberFormat="1" applyFont="1" applyBorder="1" applyAlignment="1">
      <alignment horizontal="center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49" fontId="2" fillId="0" borderId="18" xfId="0" applyNumberFormat="1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3" fillId="0" borderId="2" xfId="0" applyFont="1" applyBorder="1" applyAlignment="1">
      <alignment horizontal="center" vertical="top" wrapText="1"/>
    </xf>
    <xf numFmtId="3" fontId="3" fillId="0" borderId="7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3" fontId="5" fillId="0" borderId="3" xfId="0" applyNumberFormat="1" applyFont="1" applyBorder="1" applyAlignment="1">
      <alignment horizontal="center" vertical="top" wrapText="1"/>
    </xf>
    <xf numFmtId="0" fontId="9" fillId="0" borderId="0" xfId="0" applyFont="1"/>
    <xf numFmtId="3" fontId="5" fillId="0" borderId="4" xfId="0" applyNumberFormat="1" applyFont="1" applyBorder="1" applyAlignment="1">
      <alignment horizontal="center" vertical="top" wrapText="1"/>
    </xf>
    <xf numFmtId="3" fontId="5" fillId="0" borderId="7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"/>
  <sheetViews>
    <sheetView tabSelected="1" topLeftCell="A40" zoomScale="75" workbookViewId="0">
      <selection activeCell="E45" sqref="E45"/>
    </sheetView>
  </sheetViews>
  <sheetFormatPr defaultRowHeight="15" x14ac:dyDescent="0.25"/>
  <cols>
    <col min="1" max="1" width="21.85546875" customWidth="1"/>
    <col min="2" max="2" width="18.5703125" customWidth="1"/>
    <col min="3" max="3" width="54.140625" customWidth="1"/>
    <col min="4" max="4" width="21.7109375" customWidth="1"/>
    <col min="5" max="5" width="21" customWidth="1"/>
    <col min="6" max="6" width="10" bestFit="1" customWidth="1"/>
    <col min="7" max="7" width="14.140625" customWidth="1"/>
  </cols>
  <sheetData>
    <row r="1" spans="1:4" ht="18.75" customHeight="1" x14ac:dyDescent="0.25">
      <c r="A1" s="89" t="s">
        <v>27</v>
      </c>
      <c r="B1" s="89"/>
      <c r="C1" s="89"/>
      <c r="D1" s="89"/>
    </row>
    <row r="2" spans="1:4" ht="2.25" customHeight="1" x14ac:dyDescent="0.25">
      <c r="A2" s="89"/>
      <c r="B2" s="89"/>
      <c r="C2" s="89"/>
      <c r="D2" s="89"/>
    </row>
    <row r="3" spans="1:4" ht="40.5" customHeight="1" x14ac:dyDescent="0.3">
      <c r="A3" s="11"/>
      <c r="B3" s="11"/>
      <c r="C3" s="11"/>
      <c r="D3" s="53" t="s">
        <v>84</v>
      </c>
    </row>
    <row r="4" spans="1:4" ht="2.25" customHeight="1" x14ac:dyDescent="0.3">
      <c r="A4" s="11"/>
      <c r="B4" s="11"/>
      <c r="C4" s="11"/>
      <c r="D4" s="11"/>
    </row>
    <row r="5" spans="1:4" ht="18.75" x14ac:dyDescent="0.3">
      <c r="A5" s="90" t="s">
        <v>26</v>
      </c>
      <c r="B5" s="90"/>
      <c r="C5" s="90"/>
      <c r="D5" s="90"/>
    </row>
    <row r="6" spans="1:4" ht="18.75" x14ac:dyDescent="0.3">
      <c r="A6" s="91">
        <v>14519000000</v>
      </c>
      <c r="B6" s="91"/>
      <c r="C6" s="91"/>
      <c r="D6" s="91"/>
    </row>
    <row r="7" spans="1:4" ht="18.75" x14ac:dyDescent="0.3">
      <c r="A7" s="90" t="s">
        <v>28</v>
      </c>
      <c r="B7" s="90"/>
      <c r="C7" s="90"/>
      <c r="D7" s="90"/>
    </row>
    <row r="8" spans="1:4" ht="19.5" thickBot="1" x14ac:dyDescent="0.35">
      <c r="A8" s="10"/>
      <c r="B8" s="12" t="s">
        <v>29</v>
      </c>
      <c r="C8" s="12"/>
      <c r="D8" s="10"/>
    </row>
    <row r="9" spans="1:4" ht="15.75" hidden="1" thickBot="1" x14ac:dyDescent="0.3">
      <c r="D9" s="13" t="s">
        <v>45</v>
      </c>
    </row>
    <row r="10" spans="1:4" ht="18.75" customHeight="1" x14ac:dyDescent="0.25">
      <c r="A10" s="92" t="s">
        <v>3</v>
      </c>
      <c r="B10" s="94" t="s">
        <v>30</v>
      </c>
      <c r="C10" s="95"/>
      <c r="D10" s="98" t="s">
        <v>2</v>
      </c>
    </row>
    <row r="11" spans="1:4" ht="56.25" customHeight="1" thickBot="1" x14ac:dyDescent="0.3">
      <c r="A11" s="93"/>
      <c r="B11" s="96"/>
      <c r="C11" s="97"/>
      <c r="D11" s="99"/>
    </row>
    <row r="12" spans="1:4" ht="15" customHeight="1" thickBot="1" x14ac:dyDescent="0.3">
      <c r="A12" s="5">
        <v>1</v>
      </c>
      <c r="B12" s="84">
        <v>2</v>
      </c>
      <c r="C12" s="85"/>
      <c r="D12" s="14">
        <v>3</v>
      </c>
    </row>
    <row r="13" spans="1:4" ht="21" customHeight="1" x14ac:dyDescent="0.25">
      <c r="A13" s="86" t="s">
        <v>31</v>
      </c>
      <c r="B13" s="87"/>
      <c r="C13" s="87"/>
      <c r="D13" s="88"/>
    </row>
    <row r="14" spans="1:4" ht="21" customHeight="1" x14ac:dyDescent="0.25">
      <c r="A14" s="15">
        <v>99000000000</v>
      </c>
      <c r="B14" s="108" t="s">
        <v>32</v>
      </c>
      <c r="C14" s="109"/>
      <c r="D14" s="40">
        <f>D15+D16</f>
        <v>57520964</v>
      </c>
    </row>
    <row r="15" spans="1:4" ht="45.75" customHeight="1" thickBot="1" x14ac:dyDescent="0.3">
      <c r="A15" s="1">
        <v>41033900</v>
      </c>
      <c r="B15" s="110" t="s">
        <v>4</v>
      </c>
      <c r="C15" s="111"/>
      <c r="D15" s="6">
        <v>53439800</v>
      </c>
    </row>
    <row r="16" spans="1:4" ht="80.25" customHeight="1" thickBot="1" x14ac:dyDescent="0.3">
      <c r="A16" s="52">
        <v>41034500</v>
      </c>
      <c r="B16" s="79" t="s">
        <v>83</v>
      </c>
      <c r="C16" s="72"/>
      <c r="D16" s="6">
        <v>4081164</v>
      </c>
    </row>
    <row r="17" spans="1:6" ht="25.15" customHeight="1" thickBot="1" x14ac:dyDescent="0.3">
      <c r="A17" s="26">
        <v>14100000000</v>
      </c>
      <c r="B17" s="106" t="s">
        <v>33</v>
      </c>
      <c r="C17" s="107"/>
      <c r="D17" s="41">
        <f>SUM(D18:D24)</f>
        <v>3506570</v>
      </c>
    </row>
    <row r="18" spans="1:6" ht="75" customHeight="1" thickBot="1" x14ac:dyDescent="0.3">
      <c r="A18" s="1">
        <v>41040200</v>
      </c>
      <c r="B18" s="71" t="s">
        <v>5</v>
      </c>
      <c r="C18" s="72"/>
      <c r="D18" s="6">
        <v>1630800</v>
      </c>
      <c r="F18" s="34"/>
    </row>
    <row r="19" spans="1:6" ht="44.25" hidden="1" customHeight="1" thickBot="1" x14ac:dyDescent="0.3">
      <c r="A19" s="1"/>
      <c r="B19" s="71"/>
      <c r="C19" s="72"/>
      <c r="D19" s="6"/>
    </row>
    <row r="20" spans="1:6" ht="138.75" customHeight="1" thickBot="1" x14ac:dyDescent="0.3">
      <c r="A20" s="1">
        <v>41050900</v>
      </c>
      <c r="B20" s="79" t="s">
        <v>85</v>
      </c>
      <c r="C20" s="72"/>
      <c r="D20" s="6">
        <v>449748</v>
      </c>
    </row>
    <row r="21" spans="1:6" ht="56.25" customHeight="1" thickBot="1" x14ac:dyDescent="0.3">
      <c r="A21" s="1">
        <v>41051200</v>
      </c>
      <c r="B21" s="71" t="s">
        <v>6</v>
      </c>
      <c r="C21" s="72"/>
      <c r="D21" s="6">
        <v>212389</v>
      </c>
    </row>
    <row r="22" spans="1:6" ht="80.25" customHeight="1" thickBot="1" x14ac:dyDescent="0.3">
      <c r="A22" s="1">
        <v>41051400</v>
      </c>
      <c r="B22" s="79" t="s">
        <v>78</v>
      </c>
      <c r="C22" s="72"/>
      <c r="D22" s="6">
        <v>792820</v>
      </c>
    </row>
    <row r="23" spans="1:6" ht="73.5" customHeight="1" thickBot="1" x14ac:dyDescent="0.3">
      <c r="A23" s="1">
        <v>41051700</v>
      </c>
      <c r="B23" s="79" t="s">
        <v>65</v>
      </c>
      <c r="C23" s="72"/>
      <c r="D23" s="6">
        <v>145713</v>
      </c>
    </row>
    <row r="24" spans="1:6" ht="56.25" customHeight="1" thickBot="1" x14ac:dyDescent="0.3">
      <c r="A24" s="1">
        <v>41055000</v>
      </c>
      <c r="B24" s="71" t="s">
        <v>7</v>
      </c>
      <c r="C24" s="72"/>
      <c r="D24" s="6">
        <v>275100</v>
      </c>
    </row>
    <row r="25" spans="1:6" ht="29.45" customHeight="1" thickBot="1" x14ac:dyDescent="0.3">
      <c r="A25" s="1">
        <v>41053900</v>
      </c>
      <c r="B25" s="73" t="s">
        <v>46</v>
      </c>
      <c r="C25" s="74"/>
      <c r="D25" s="39">
        <f>D26+D27+D28+D29+D30+D31+D33+D35+D37+D39+D32+D34</f>
        <v>1752377</v>
      </c>
    </row>
    <row r="26" spans="1:6" ht="69" customHeight="1" thickBot="1" x14ac:dyDescent="0.3">
      <c r="A26" s="1"/>
      <c r="B26" s="71" t="s">
        <v>47</v>
      </c>
      <c r="C26" s="72"/>
      <c r="D26" s="6">
        <v>60000</v>
      </c>
    </row>
    <row r="27" spans="1:6" ht="76.150000000000006" customHeight="1" thickBot="1" x14ac:dyDescent="0.3">
      <c r="A27" s="1"/>
      <c r="B27" s="71" t="s">
        <v>48</v>
      </c>
      <c r="C27" s="72"/>
      <c r="D27" s="6">
        <v>26100</v>
      </c>
    </row>
    <row r="28" spans="1:6" ht="109.9" customHeight="1" thickBot="1" x14ac:dyDescent="0.3">
      <c r="A28" s="3"/>
      <c r="B28" s="71" t="s">
        <v>49</v>
      </c>
      <c r="C28" s="72"/>
      <c r="D28" s="7">
        <v>15000</v>
      </c>
    </row>
    <row r="29" spans="1:6" ht="157.9" customHeight="1" thickBot="1" x14ac:dyDescent="0.3">
      <c r="A29" s="1"/>
      <c r="B29" s="71" t="s">
        <v>50</v>
      </c>
      <c r="C29" s="72"/>
      <c r="D29" s="6">
        <v>24000</v>
      </c>
    </row>
    <row r="30" spans="1:6" ht="80.25" customHeight="1" thickBot="1" x14ac:dyDescent="0.3">
      <c r="A30" s="1"/>
      <c r="B30" s="71" t="s">
        <v>51</v>
      </c>
      <c r="C30" s="72"/>
      <c r="D30" s="6">
        <v>19900</v>
      </c>
    </row>
    <row r="31" spans="1:6" ht="72" customHeight="1" thickBot="1" x14ac:dyDescent="0.3">
      <c r="A31" s="1"/>
      <c r="B31" s="71" t="s">
        <v>53</v>
      </c>
      <c r="C31" s="72"/>
      <c r="D31" s="6">
        <v>17690</v>
      </c>
    </row>
    <row r="32" spans="1:6" ht="102.75" customHeight="1" thickBot="1" x14ac:dyDescent="0.3">
      <c r="A32" s="1"/>
      <c r="B32" s="75" t="s">
        <v>52</v>
      </c>
      <c r="C32" s="76"/>
      <c r="D32" s="6">
        <v>6400</v>
      </c>
    </row>
    <row r="33" spans="1:6" ht="83.25" customHeight="1" thickBot="1" x14ac:dyDescent="0.3">
      <c r="A33" s="27"/>
      <c r="B33" s="79" t="s">
        <v>75</v>
      </c>
      <c r="C33" s="80"/>
      <c r="D33" s="64">
        <v>215733</v>
      </c>
    </row>
    <row r="34" spans="1:6" ht="83.25" customHeight="1" thickBot="1" x14ac:dyDescent="0.3">
      <c r="A34" s="65"/>
      <c r="B34" s="79" t="s">
        <v>79</v>
      </c>
      <c r="C34" s="80"/>
      <c r="D34" s="64">
        <v>212284</v>
      </c>
    </row>
    <row r="35" spans="1:6" s="67" customFormat="1" ht="36.75" customHeight="1" thickBot="1" x14ac:dyDescent="0.3">
      <c r="A35" s="65">
        <v>14542000000</v>
      </c>
      <c r="B35" s="73" t="s">
        <v>76</v>
      </c>
      <c r="C35" s="74"/>
      <c r="D35" s="66">
        <f>D36</f>
        <v>249970</v>
      </c>
    </row>
    <row r="36" spans="1:6" ht="102" customHeight="1" thickBot="1" x14ac:dyDescent="0.3">
      <c r="A36" s="3"/>
      <c r="B36" s="79" t="s">
        <v>69</v>
      </c>
      <c r="C36" s="72"/>
      <c r="D36" s="7">
        <v>249970</v>
      </c>
    </row>
    <row r="37" spans="1:6" ht="24" customHeight="1" thickBot="1" x14ac:dyDescent="0.3">
      <c r="A37" s="27">
        <v>14512000000</v>
      </c>
      <c r="B37" s="119" t="s">
        <v>40</v>
      </c>
      <c r="C37" s="120"/>
      <c r="D37" s="68">
        <f>D38</f>
        <v>445000</v>
      </c>
    </row>
    <row r="38" spans="1:6" ht="99" customHeight="1" thickBot="1" x14ac:dyDescent="0.3">
      <c r="A38" s="3"/>
      <c r="B38" s="79" t="s">
        <v>70</v>
      </c>
      <c r="C38" s="80"/>
      <c r="D38" s="7">
        <v>445000</v>
      </c>
    </row>
    <row r="39" spans="1:6" s="67" customFormat="1" ht="32.25" customHeight="1" thickBot="1" x14ac:dyDescent="0.3">
      <c r="A39" s="27"/>
      <c r="B39" s="119" t="s">
        <v>77</v>
      </c>
      <c r="C39" s="120"/>
      <c r="D39" s="69">
        <f>D40</f>
        <v>460300</v>
      </c>
    </row>
    <row r="40" spans="1:6" ht="93.75" customHeight="1" thickBot="1" x14ac:dyDescent="0.3">
      <c r="A40" s="3"/>
      <c r="B40" s="79" t="s">
        <v>71</v>
      </c>
      <c r="C40" s="80"/>
      <c r="D40" s="51">
        <v>460300</v>
      </c>
    </row>
    <row r="41" spans="1:6" ht="56.25" hidden="1" customHeight="1" thickBot="1" x14ac:dyDescent="0.3">
      <c r="A41" s="86"/>
      <c r="B41" s="87"/>
      <c r="C41" s="87"/>
      <c r="D41" s="88"/>
    </row>
    <row r="42" spans="1:6" ht="83.25" hidden="1" customHeight="1" thickBot="1" x14ac:dyDescent="0.3">
      <c r="A42" s="27"/>
      <c r="B42" s="79"/>
      <c r="C42" s="80"/>
      <c r="D42" s="64"/>
    </row>
    <row r="43" spans="1:6" ht="25.15" customHeight="1" thickBot="1" x14ac:dyDescent="0.3">
      <c r="A43" s="3" t="s">
        <v>8</v>
      </c>
      <c r="B43" s="84" t="s">
        <v>9</v>
      </c>
      <c r="C43" s="85"/>
      <c r="D43" s="7">
        <f>D44+D45</f>
        <v>62779911</v>
      </c>
      <c r="E43" s="34"/>
    </row>
    <row r="44" spans="1:6" ht="20.45" customHeight="1" thickBot="1" x14ac:dyDescent="0.3">
      <c r="A44" s="1" t="s">
        <v>8</v>
      </c>
      <c r="B44" s="84" t="s">
        <v>10</v>
      </c>
      <c r="C44" s="85"/>
      <c r="D44" s="6">
        <v>61198747</v>
      </c>
      <c r="E44" s="28"/>
      <c r="F44" s="28"/>
    </row>
    <row r="45" spans="1:6" ht="20.45" customHeight="1" thickBot="1" x14ac:dyDescent="0.3">
      <c r="A45" s="1" t="s">
        <v>8</v>
      </c>
      <c r="B45" s="84" t="s">
        <v>11</v>
      </c>
      <c r="C45" s="85"/>
      <c r="D45" s="6">
        <v>1581164</v>
      </c>
    </row>
    <row r="46" spans="1:6" ht="0.75" customHeight="1" x14ac:dyDescent="0.25"/>
    <row r="47" spans="1:6" hidden="1" x14ac:dyDescent="0.25"/>
    <row r="48" spans="1:6" ht="18.75" x14ac:dyDescent="0.3">
      <c r="A48" s="83" t="s">
        <v>34</v>
      </c>
      <c r="B48" s="83"/>
      <c r="C48" s="83"/>
      <c r="D48" s="83"/>
      <c r="E48" s="83"/>
    </row>
    <row r="49" spans="1:7" ht="15.75" thickBot="1" x14ac:dyDescent="0.3">
      <c r="E49" s="13" t="s">
        <v>45</v>
      </c>
    </row>
    <row r="50" spans="1:7" ht="33.6" customHeight="1" x14ac:dyDescent="0.25">
      <c r="A50" s="29" t="s">
        <v>12</v>
      </c>
      <c r="B50" s="81" t="s">
        <v>13</v>
      </c>
      <c r="C50" s="77" t="s">
        <v>1</v>
      </c>
      <c r="D50" s="78"/>
      <c r="E50" s="102" t="s">
        <v>2</v>
      </c>
    </row>
    <row r="51" spans="1:7" ht="68.25" customHeight="1" thickBot="1" x14ac:dyDescent="0.3">
      <c r="A51" s="30" t="s">
        <v>0</v>
      </c>
      <c r="B51" s="82"/>
      <c r="C51" s="104" t="s">
        <v>14</v>
      </c>
      <c r="D51" s="105"/>
      <c r="E51" s="103"/>
    </row>
    <row r="52" spans="1:7" ht="21" customHeight="1" thickBot="1" x14ac:dyDescent="0.3">
      <c r="A52" s="125" t="s">
        <v>56</v>
      </c>
      <c r="B52" s="126"/>
      <c r="C52" s="126"/>
      <c r="D52" s="126"/>
      <c r="E52" s="127"/>
    </row>
    <row r="53" spans="1:7" ht="29.25" customHeight="1" thickBot="1" x14ac:dyDescent="0.3">
      <c r="A53" s="56">
        <v>14100000000</v>
      </c>
      <c r="B53" s="56"/>
      <c r="C53" s="128" t="s">
        <v>33</v>
      </c>
      <c r="D53" s="129"/>
      <c r="E53" s="57">
        <f>E54+E55+E56</f>
        <v>2062064</v>
      </c>
    </row>
    <row r="54" spans="1:7" ht="80.25" customHeight="1" thickBot="1" x14ac:dyDescent="0.3">
      <c r="A54" s="59" t="s">
        <v>72</v>
      </c>
      <c r="B54" s="60">
        <v>9320</v>
      </c>
      <c r="C54" s="100" t="s">
        <v>73</v>
      </c>
      <c r="D54" s="101"/>
      <c r="E54" s="62">
        <v>1800000</v>
      </c>
    </row>
    <row r="55" spans="1:7" ht="80.25" customHeight="1" thickBot="1" x14ac:dyDescent="0.3">
      <c r="A55" s="61" t="s">
        <v>58</v>
      </c>
      <c r="B55" s="58">
        <v>9770</v>
      </c>
      <c r="C55" s="100" t="s">
        <v>74</v>
      </c>
      <c r="D55" s="101"/>
      <c r="E55" s="63">
        <v>230000</v>
      </c>
      <c r="G55" s="34">
        <f>E55+E56+E60+E61+E63+E64+E65+E66+E67+E68++E70+E71+E72+E74+E75+E76+E77+E79</f>
        <v>3733093</v>
      </c>
    </row>
    <row r="56" spans="1:7" ht="129" customHeight="1" thickBot="1" x14ac:dyDescent="0.3">
      <c r="A56" s="61" t="s">
        <v>58</v>
      </c>
      <c r="B56" s="58">
        <v>9770</v>
      </c>
      <c r="C56" s="100" t="s">
        <v>80</v>
      </c>
      <c r="D56" s="101"/>
      <c r="E56" s="63">
        <v>32064</v>
      </c>
    </row>
    <row r="57" spans="1:7" ht="28.15" customHeight="1" thickBot="1" x14ac:dyDescent="0.3">
      <c r="A57" s="16">
        <v>14549000000</v>
      </c>
      <c r="B57" s="18"/>
      <c r="C57" s="123" t="s">
        <v>54</v>
      </c>
      <c r="D57" s="124"/>
      <c r="E57" s="17">
        <f>E58</f>
        <v>275100</v>
      </c>
    </row>
    <row r="58" spans="1:7" ht="66" customHeight="1" thickBot="1" x14ac:dyDescent="0.3">
      <c r="A58" s="19" t="s">
        <v>57</v>
      </c>
      <c r="B58" s="8">
        <v>9430</v>
      </c>
      <c r="C58" s="79" t="s">
        <v>15</v>
      </c>
      <c r="D58" s="80"/>
      <c r="E58" s="7">
        <v>275100</v>
      </c>
    </row>
    <row r="59" spans="1:7" ht="29.25" customHeight="1" thickBot="1" x14ac:dyDescent="0.3">
      <c r="A59" s="31" t="s">
        <v>55</v>
      </c>
      <c r="B59" s="32"/>
      <c r="C59" s="73" t="s">
        <v>36</v>
      </c>
      <c r="D59" s="74"/>
      <c r="E59" s="17">
        <f>E60+E61</f>
        <v>70288</v>
      </c>
    </row>
    <row r="60" spans="1:7" ht="37.5" customHeight="1" thickBot="1" x14ac:dyDescent="0.3">
      <c r="A60" s="35" t="s">
        <v>58</v>
      </c>
      <c r="B60" s="2">
        <v>9770</v>
      </c>
      <c r="C60" s="71" t="s">
        <v>19</v>
      </c>
      <c r="D60" s="72"/>
      <c r="E60" s="6">
        <v>56581</v>
      </c>
    </row>
    <row r="61" spans="1:7" ht="61.5" customHeight="1" thickBot="1" x14ac:dyDescent="0.3">
      <c r="A61" s="35" t="s">
        <v>58</v>
      </c>
      <c r="B61" s="2">
        <v>9770</v>
      </c>
      <c r="C61" s="71" t="s">
        <v>20</v>
      </c>
      <c r="D61" s="72"/>
      <c r="E61" s="6">
        <v>13707</v>
      </c>
    </row>
    <row r="62" spans="1:7" ht="37.5" customHeight="1" thickBot="1" x14ac:dyDescent="0.3">
      <c r="A62" s="31" t="s">
        <v>37</v>
      </c>
      <c r="B62" s="2"/>
      <c r="C62" s="122" t="s">
        <v>38</v>
      </c>
      <c r="D62" s="121"/>
      <c r="E62" s="17">
        <f>E63+E64+E65+E66+E67+E68+E70+E71+E72</f>
        <v>3155992</v>
      </c>
      <c r="F62" s="34"/>
      <c r="G62" s="34">
        <f>E57+E59+E62+E73+E78</f>
        <v>3746129</v>
      </c>
    </row>
    <row r="63" spans="1:7" ht="48" customHeight="1" thickBot="1" x14ac:dyDescent="0.3">
      <c r="A63" s="35" t="s">
        <v>58</v>
      </c>
      <c r="B63" s="2">
        <v>9770</v>
      </c>
      <c r="C63" s="71" t="s">
        <v>17</v>
      </c>
      <c r="D63" s="72"/>
      <c r="E63" s="6">
        <v>917328</v>
      </c>
      <c r="F63" s="34"/>
    </row>
    <row r="64" spans="1:7" ht="48" customHeight="1" thickBot="1" x14ac:dyDescent="0.3">
      <c r="A64" s="35" t="s">
        <v>58</v>
      </c>
      <c r="B64" s="36">
        <v>9770</v>
      </c>
      <c r="C64" s="79" t="s">
        <v>16</v>
      </c>
      <c r="D64" s="80"/>
      <c r="E64" s="37">
        <v>596897</v>
      </c>
      <c r="F64" s="34"/>
    </row>
    <row r="65" spans="1:6" ht="44.25" customHeight="1" thickBot="1" x14ac:dyDescent="0.3">
      <c r="A65" s="35" t="s">
        <v>58</v>
      </c>
      <c r="B65" s="2">
        <v>9770</v>
      </c>
      <c r="C65" s="71" t="s">
        <v>18</v>
      </c>
      <c r="D65" s="72"/>
      <c r="E65" s="6">
        <v>330000</v>
      </c>
    </row>
    <row r="66" spans="1:6" ht="82.15" customHeight="1" thickBot="1" x14ac:dyDescent="0.3">
      <c r="A66" s="35" t="s">
        <v>58</v>
      </c>
      <c r="B66" s="2">
        <v>9770</v>
      </c>
      <c r="C66" s="71" t="s">
        <v>23</v>
      </c>
      <c r="D66" s="72"/>
      <c r="E66" s="6">
        <v>135010</v>
      </c>
      <c r="F66" s="34"/>
    </row>
    <row r="67" spans="1:6" ht="61.9" customHeight="1" thickBot="1" x14ac:dyDescent="0.3">
      <c r="A67" s="35" t="s">
        <v>58</v>
      </c>
      <c r="B67" s="2">
        <v>9770</v>
      </c>
      <c r="C67" s="71" t="s">
        <v>24</v>
      </c>
      <c r="D67" s="72"/>
      <c r="E67" s="6">
        <v>36793</v>
      </c>
    </row>
    <row r="68" spans="1:6" ht="23.25" customHeight="1" thickBot="1" x14ac:dyDescent="0.3">
      <c r="A68" s="35" t="s">
        <v>58</v>
      </c>
      <c r="B68" s="38">
        <v>9770</v>
      </c>
      <c r="C68" s="79" t="s">
        <v>59</v>
      </c>
      <c r="D68" s="72"/>
      <c r="E68" s="6">
        <v>985054</v>
      </c>
    </row>
    <row r="69" spans="1:6" ht="38.25" hidden="1" customHeight="1" thickBot="1" x14ac:dyDescent="0.3">
      <c r="A69" s="35"/>
      <c r="B69" s="38"/>
      <c r="C69" s="79"/>
      <c r="D69" s="80"/>
      <c r="E69" s="6"/>
    </row>
    <row r="70" spans="1:6" ht="85.5" customHeight="1" thickBot="1" x14ac:dyDescent="0.3">
      <c r="A70" s="35" t="s">
        <v>58</v>
      </c>
      <c r="B70" s="50">
        <v>9770</v>
      </c>
      <c r="C70" s="79" t="s">
        <v>68</v>
      </c>
      <c r="D70" s="80"/>
      <c r="E70" s="6">
        <v>94826</v>
      </c>
    </row>
    <row r="71" spans="1:6" ht="58.5" customHeight="1" thickBot="1" x14ac:dyDescent="0.3">
      <c r="A71" s="35" t="s">
        <v>58</v>
      </c>
      <c r="B71" s="70">
        <v>9770</v>
      </c>
      <c r="C71" s="79" t="s">
        <v>81</v>
      </c>
      <c r="D71" s="80"/>
      <c r="E71" s="6">
        <v>30084</v>
      </c>
    </row>
    <row r="72" spans="1:6" ht="58.5" customHeight="1" thickBot="1" x14ac:dyDescent="0.3">
      <c r="A72" s="35" t="s">
        <v>58</v>
      </c>
      <c r="B72" s="70">
        <v>9770</v>
      </c>
      <c r="C72" s="79" t="s">
        <v>82</v>
      </c>
      <c r="D72" s="80"/>
      <c r="E72" s="6">
        <v>30000</v>
      </c>
    </row>
    <row r="73" spans="1:6" s="23" customFormat="1" ht="43.5" customHeight="1" thickBot="1" x14ac:dyDescent="0.3">
      <c r="A73" s="31" t="s">
        <v>39</v>
      </c>
      <c r="B73" s="22"/>
      <c r="C73" s="73" t="s">
        <v>40</v>
      </c>
      <c r="D73" s="121"/>
      <c r="E73" s="17">
        <f>E74+E75+E76+E77</f>
        <v>197592</v>
      </c>
    </row>
    <row r="74" spans="1:6" s="23" customFormat="1" ht="61.5" customHeight="1" thickBot="1" x14ac:dyDescent="0.3">
      <c r="A74" s="20" t="s">
        <v>41</v>
      </c>
      <c r="B74" s="22">
        <v>9770</v>
      </c>
      <c r="C74" s="79" t="s">
        <v>42</v>
      </c>
      <c r="D74" s="72"/>
      <c r="E74" s="6">
        <v>90335</v>
      </c>
    </row>
    <row r="75" spans="1:6" ht="64.5" customHeight="1" thickBot="1" x14ac:dyDescent="0.3">
      <c r="A75" s="21" t="s">
        <v>35</v>
      </c>
      <c r="B75" s="4">
        <v>9770</v>
      </c>
      <c r="C75" s="71" t="s">
        <v>21</v>
      </c>
      <c r="D75" s="72"/>
      <c r="E75" s="7">
        <v>25665</v>
      </c>
    </row>
    <row r="76" spans="1:6" ht="65.25" customHeight="1" thickBot="1" x14ac:dyDescent="0.3">
      <c r="A76" s="20" t="s">
        <v>35</v>
      </c>
      <c r="B76" s="2">
        <v>9770</v>
      </c>
      <c r="C76" s="71" t="s">
        <v>22</v>
      </c>
      <c r="D76" s="72"/>
      <c r="E76" s="6">
        <v>49890</v>
      </c>
    </row>
    <row r="77" spans="1:6" ht="132.75" customHeight="1" thickBot="1" x14ac:dyDescent="0.3">
      <c r="A77" s="20" t="s">
        <v>35</v>
      </c>
      <c r="B77" s="2">
        <v>9770</v>
      </c>
      <c r="C77" s="71" t="s">
        <v>25</v>
      </c>
      <c r="D77" s="72"/>
      <c r="E77" s="6">
        <v>31702</v>
      </c>
    </row>
    <row r="78" spans="1:6" ht="33.75" customHeight="1" thickBot="1" x14ac:dyDescent="0.3">
      <c r="A78" s="31" t="s">
        <v>61</v>
      </c>
      <c r="B78" s="38"/>
      <c r="C78" s="119" t="s">
        <v>62</v>
      </c>
      <c r="D78" s="120"/>
      <c r="E78" s="39">
        <f>E79</f>
        <v>47157</v>
      </c>
    </row>
    <row r="79" spans="1:6" ht="38.25" customHeight="1" thickBot="1" x14ac:dyDescent="0.3">
      <c r="A79" s="42" t="s">
        <v>58</v>
      </c>
      <c r="B79" s="43">
        <v>9770</v>
      </c>
      <c r="C79" s="113" t="s">
        <v>60</v>
      </c>
      <c r="D79" s="114"/>
      <c r="E79" s="6">
        <v>47157</v>
      </c>
    </row>
    <row r="80" spans="1:6" ht="18" customHeight="1" thickBot="1" x14ac:dyDescent="0.3">
      <c r="A80" s="44"/>
      <c r="B80" s="45"/>
      <c r="C80" s="117"/>
      <c r="D80" s="118"/>
      <c r="E80" s="7"/>
    </row>
    <row r="81" spans="1:7" s="49" customFormat="1" ht="39.75" customHeight="1" thickBot="1" x14ac:dyDescent="0.3">
      <c r="A81" s="46" t="s">
        <v>66</v>
      </c>
      <c r="B81" s="47">
        <v>9800</v>
      </c>
      <c r="C81" s="115" t="s">
        <v>67</v>
      </c>
      <c r="D81" s="116"/>
      <c r="E81" s="48">
        <v>586200</v>
      </c>
    </row>
    <row r="82" spans="1:7" s="49" customFormat="1" ht="43.5" hidden="1" customHeight="1" thickBot="1" x14ac:dyDescent="0.3">
      <c r="A82" s="46"/>
      <c r="B82" s="47"/>
      <c r="C82" s="54"/>
      <c r="D82" s="55"/>
      <c r="E82" s="48"/>
    </row>
    <row r="83" spans="1:7" ht="19.5" thickBot="1" x14ac:dyDescent="0.3">
      <c r="A83" s="3" t="s">
        <v>8</v>
      </c>
      <c r="B83" s="4" t="s">
        <v>8</v>
      </c>
      <c r="C83" s="84" t="s">
        <v>9</v>
      </c>
      <c r="D83" s="85"/>
      <c r="E83" s="24">
        <f>E57+E59+E62+E73+E78+E81+E53</f>
        <v>6394393</v>
      </c>
    </row>
    <row r="84" spans="1:7" ht="19.5" thickBot="1" x14ac:dyDescent="0.3">
      <c r="A84" s="1" t="s">
        <v>8</v>
      </c>
      <c r="B84" s="2" t="s">
        <v>8</v>
      </c>
      <c r="C84" s="84" t="s">
        <v>10</v>
      </c>
      <c r="D84" s="85"/>
      <c r="E84" s="17">
        <f>E57+E59+E62+E73+E78+E81+E53</f>
        <v>6394393</v>
      </c>
      <c r="G84" s="34"/>
    </row>
    <row r="85" spans="1:7" ht="19.5" thickBot="1" x14ac:dyDescent="0.3">
      <c r="A85" s="1" t="s">
        <v>8</v>
      </c>
      <c r="B85" s="2" t="s">
        <v>8</v>
      </c>
      <c r="C85" s="84" t="s">
        <v>11</v>
      </c>
      <c r="D85" s="85"/>
      <c r="E85" s="2">
        <v>0</v>
      </c>
    </row>
    <row r="86" spans="1:7" ht="18.75" x14ac:dyDescent="0.25">
      <c r="A86" s="33"/>
      <c r="B86" s="33"/>
      <c r="C86" s="33"/>
      <c r="D86" s="33"/>
      <c r="E86" s="33"/>
    </row>
    <row r="89" spans="1:7" ht="37.5" customHeight="1" x14ac:dyDescent="0.25">
      <c r="B89" s="112" t="s">
        <v>43</v>
      </c>
      <c r="C89" s="112"/>
      <c r="D89" s="25" t="s">
        <v>44</v>
      </c>
    </row>
    <row r="90" spans="1:7" ht="18" customHeight="1" x14ac:dyDescent="0.3">
      <c r="C90" s="9" t="s">
        <v>63</v>
      </c>
      <c r="D90" s="9" t="s">
        <v>64</v>
      </c>
    </row>
    <row r="91" spans="1:7" hidden="1" x14ac:dyDescent="0.25"/>
  </sheetData>
  <mergeCells count="80">
    <mergeCell ref="B20:C20"/>
    <mergeCell ref="B22:C22"/>
    <mergeCell ref="B34:C34"/>
    <mergeCell ref="C56:D56"/>
    <mergeCell ref="C71:D71"/>
    <mergeCell ref="B44:C44"/>
    <mergeCell ref="B40:C40"/>
    <mergeCell ref="B24:C24"/>
    <mergeCell ref="B35:C35"/>
    <mergeCell ref="B37:C37"/>
    <mergeCell ref="B39:C39"/>
    <mergeCell ref="B26:C26"/>
    <mergeCell ref="B27:C27"/>
    <mergeCell ref="B36:C36"/>
    <mergeCell ref="B38:C38"/>
    <mergeCell ref="C64:D64"/>
    <mergeCell ref="C70:D70"/>
    <mergeCell ref="B45:C45"/>
    <mergeCell ref="C59:D59"/>
    <mergeCell ref="C62:D62"/>
    <mergeCell ref="C57:D57"/>
    <mergeCell ref="A52:E52"/>
    <mergeCell ref="C60:D60"/>
    <mergeCell ref="C54:D54"/>
    <mergeCell ref="C53:D53"/>
    <mergeCell ref="C74:D74"/>
    <mergeCell ref="C73:D73"/>
    <mergeCell ref="C66:D66"/>
    <mergeCell ref="C67:D67"/>
    <mergeCell ref="C68:D68"/>
    <mergeCell ref="C69:D69"/>
    <mergeCell ref="C72:D72"/>
    <mergeCell ref="B89:C89"/>
    <mergeCell ref="C77:D77"/>
    <mergeCell ref="C83:D83"/>
    <mergeCell ref="C84:D84"/>
    <mergeCell ref="C85:D85"/>
    <mergeCell ref="C79:D79"/>
    <mergeCell ref="C81:D81"/>
    <mergeCell ref="C80:D80"/>
    <mergeCell ref="C78:D78"/>
    <mergeCell ref="A13:D13"/>
    <mergeCell ref="C55:D55"/>
    <mergeCell ref="B12:C12"/>
    <mergeCell ref="B18:C18"/>
    <mergeCell ref="E50:E51"/>
    <mergeCell ref="C51:D51"/>
    <mergeCell ref="B17:C17"/>
    <mergeCell ref="B14:C14"/>
    <mergeCell ref="B28:C28"/>
    <mergeCell ref="B29:C29"/>
    <mergeCell ref="B15:C15"/>
    <mergeCell ref="B16:C16"/>
    <mergeCell ref="B19:C19"/>
    <mergeCell ref="B21:C21"/>
    <mergeCell ref="B33:C33"/>
    <mergeCell ref="B23:C23"/>
    <mergeCell ref="A1:D2"/>
    <mergeCell ref="A7:D7"/>
    <mergeCell ref="A5:D5"/>
    <mergeCell ref="A6:D6"/>
    <mergeCell ref="A10:A11"/>
    <mergeCell ref="B10:C11"/>
    <mergeCell ref="D10:D11"/>
    <mergeCell ref="C76:D76"/>
    <mergeCell ref="B25:C25"/>
    <mergeCell ref="C63:D63"/>
    <mergeCell ref="B32:C32"/>
    <mergeCell ref="C50:D50"/>
    <mergeCell ref="C61:D61"/>
    <mergeCell ref="C65:D65"/>
    <mergeCell ref="C75:D75"/>
    <mergeCell ref="C58:D58"/>
    <mergeCell ref="B50:B51"/>
    <mergeCell ref="A48:E48"/>
    <mergeCell ref="B43:C43"/>
    <mergeCell ref="A41:D41"/>
    <mergeCell ref="B42:C42"/>
    <mergeCell ref="B30:C30"/>
    <mergeCell ref="B31:C3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2021-12-13T09:24:34Z</dcterms:modified>
</cp:coreProperties>
</file>