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11820"/>
  </bookViews>
  <sheets>
    <sheet name="upd_zs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E71" i="2" l="1"/>
  <c r="E78" i="2"/>
  <c r="E82" i="2"/>
  <c r="F95" i="2" l="1"/>
  <c r="F94" i="2"/>
  <c r="E95" i="2"/>
  <c r="D95" i="2" s="1"/>
  <c r="D82" i="2"/>
  <c r="D92" i="2"/>
  <c r="F71" i="2" l="1"/>
  <c r="F72" i="2"/>
  <c r="E72" i="2"/>
  <c r="E73" i="2"/>
  <c r="F73" i="2"/>
  <c r="D80" i="2" l="1"/>
  <c r="D78" i="2"/>
  <c r="D91" i="2" l="1"/>
  <c r="D90" i="2"/>
  <c r="D89" i="2"/>
  <c r="D88" i="2"/>
  <c r="D87" i="2"/>
  <c r="D86" i="2"/>
  <c r="D85" i="2"/>
  <c r="D84" i="2"/>
  <c r="D83" i="2"/>
  <c r="F51" i="2"/>
  <c r="D51" i="2" s="1"/>
  <c r="F65" i="2"/>
  <c r="D65" i="2" s="1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2" i="2"/>
  <c r="D53" i="2"/>
  <c r="D54" i="2"/>
  <c r="D55" i="2"/>
  <c r="D56" i="2"/>
  <c r="D57" i="2"/>
  <c r="D58" i="2"/>
  <c r="D59" i="2"/>
  <c r="D60" i="2"/>
  <c r="D61" i="2"/>
  <c r="D62" i="2"/>
  <c r="D63" i="2"/>
  <c r="D66" i="2"/>
  <c r="D67" i="2"/>
  <c r="D68" i="2"/>
  <c r="D69" i="2"/>
  <c r="D70" i="2"/>
  <c r="D71" i="2"/>
  <c r="D72" i="2"/>
  <c r="D73" i="2"/>
  <c r="D74" i="2"/>
  <c r="D75" i="2"/>
  <c r="D76" i="2"/>
  <c r="D77" i="2"/>
  <c r="D79" i="2"/>
  <c r="D81" i="2"/>
  <c r="D93" i="2"/>
  <c r="F64" i="2" l="1"/>
  <c r="D64" i="2" l="1"/>
  <c r="D94" i="2" l="1"/>
</calcChain>
</file>

<file path=xl/sharedStrings.xml><?xml version="1.0" encoding="utf-8"?>
<sst xmlns="http://schemas.openxmlformats.org/spreadsheetml/2006/main" count="168" uniqueCount="161">
  <si>
    <t>(код бюджету)</t>
  </si>
  <si>
    <t>(підпис)</t>
  </si>
  <si>
    <t>(ініціали і прізвище)</t>
  </si>
  <si>
    <t>Код</t>
  </si>
  <si>
    <t xml:space="preserve"> Найменування</t>
  </si>
  <si>
    <t>Разом</t>
  </si>
  <si>
    <t>Загальний фонд</t>
  </si>
  <si>
    <t>Спеціальний фонд</t>
  </si>
  <si>
    <t>в т.ч. бюдж. розвитку</t>
  </si>
  <si>
    <t>1451900000</t>
  </si>
  <si>
    <t>(грн)</t>
  </si>
  <si>
    <t>на 2021 р.</t>
  </si>
  <si>
    <t>Начальник фінансового відділу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</si>
  <si>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</si>
  <si>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</si>
  <si>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</si>
  <si>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</si>
  <si>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</si>
  <si>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</si>
  <si>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</si>
  <si>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</si>
  <si>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</si>
  <si>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</si>
  <si>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</si>
  <si>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</si>
  <si>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</si>
  <si>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</si>
  <si>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13000000</t>
  </si>
  <si>
    <t>Рентна плата та плата за використання інших природних ресурсів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</si>
  <si>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</si>
  <si>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</si>
  <si>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</si>
  <si>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</si>
  <si>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</si>
  <si>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</si>
  <si>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</si>
  <si>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</si>
  <si>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</si>
  <si>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</si>
  <si>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</si>
  <si>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</si>
  <si>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</si>
  <si>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</si>
  <si>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</si>
  <si>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</si>
  <si>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</si>
  <si>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</si>
  <si>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</si>
  <si>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</si>
  <si>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</si>
  <si>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</si>
  <si>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</si>
  <si>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</si>
  <si>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</si>
  <si>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</si>
  <si>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</si>
  <si>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</si>
  <si>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</si>
  <si>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</si>
  <si>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</si>
  <si>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</si>
  <si>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</si>
  <si>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</si>
  <si>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</si>
  <si>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</si>
  <si>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</si>
  <si>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</si>
  <si>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</si>
  <si>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</si>
  <si>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</si>
  <si>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</si>
  <si>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</si>
  <si>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</si>
  <si>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</si>
  <si>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</si>
  <si>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</si>
  <si>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</si>
  <si>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</si>
  <si>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</si>
  <si>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</si>
  <si>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</si>
  <si>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</si>
  <si>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</si>
  <si>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</si>
  <si>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</si>
  <si>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</si>
  <si>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</si>
  <si>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</si>
  <si>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</si>
  <si>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</si>
  <si>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</si>
  <si>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</si>
  <si>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</si>
  <si>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</si>
  <si>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</si>
  <si>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</si>
  <si>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</si>
  <si>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</si>
  <si>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</si>
  <si>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</si>
  <si>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</si>
  <si>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</si>
  <si>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</si>
  <si>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</si>
  <si>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</si>
  <si>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</si>
  <si>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</si>
  <si>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</si>
  <si>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</si>
  <si>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</si>
  <si>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</si>
  <si>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</si>
  <si>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</si>
  <si>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 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</si>
  <si>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</si>
  <si>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</si>
  <si>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</si>
  <si>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</si>
  <si>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</si>
  <si>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</si>
  <si>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</si>
  <si>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</si>
  <si>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</si>
  <si>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</si>
  <si>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</si>
  <si>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</si>
  <si>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</si>
  <si>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</si>
  <si>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</si>
  <si>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</si>
  <si>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</si>
  <si>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</si>
  <si>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</si>
  <si>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</si>
  <si>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</si>
  <si>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</si>
  <si>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</si>
  <si>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</si>
  <si>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</si>
  <si>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</si>
  <si>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</si>
  <si>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</si>
  <si>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</si>
  <si>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</si>
  <si>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</si>
  <si>
    <t>Доходи сільського бюджету</t>
  </si>
  <si>
    <t>Сільський голова</t>
  </si>
  <si>
    <t>О.В. Пилипенко</t>
  </si>
  <si>
    <t>Н.В. Жеребило</t>
  </si>
  <si>
    <t>субвенція з обласного бюджету місцевим бюджетам для надання щомісячної матеріальної допомоги учасникам бойових дій у роки Другої світової війни</t>
  </si>
  <si>
    <t>субвенція з обласного бюджету місцевим бюджетам для надання матеріальної допомоги сімям загиблих та померлих учасників бойових дій на території інших країн, особам з інвалідністю внаслідок війни на території інших країн</t>
  </si>
  <si>
    <t>субвенція з обласного бюджету місцевим бюджетам для надання матеріальної допомоги сімям загиблих та померлих учасників АТО/ООС на сході України сімям осіб, які загинули або померли внаслідок поранень, каліцтва, контузії чи інших ушкоджень здоровя, одержаних під час участі у Революції Гідності</t>
  </si>
  <si>
    <t>субвенція з обласного бюджету  місцевим бюджетам на пільгове медичне обслуговування громадян, які постраждали внаслідок Чорнобильської катастрофи</t>
  </si>
  <si>
    <t>субвенція  з обласного  бюджету  місцевим бюджетам для  надання щомісячної матеріальної допомоги дітям військовослужбовців Збройних Сил України та інших військових формувань, у тому числі добровольчих, які  загинули, пропали безвісті або померли внаслідок поранення, контузії чи каліцтва, одержаних при виконанні службових обов’язків  на тимчасово окупованій території АР Крим, м. Севастополя, під час участі в АТО/ООС  на сході України</t>
  </si>
  <si>
    <t>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</si>
  <si>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</t>
  </si>
  <si>
    <t>субвенція від територіальних громад на утримання відділення стаціонарного догляду для постійного або тимчасового проживання КЗ " Центр надання соціальних послуг" Шевченківської сільської ради</t>
  </si>
  <si>
    <t>субвенція з обласного бюджету місцевим бюджетам на співфінансування впровадження проектів переможців обласного конкурсу та програм розвитку місцевого самоврядування</t>
  </si>
  <si>
    <t>Додаток № 1 до  рішення сесії №1 від 26.08.2021 року</t>
  </si>
  <si>
    <t xml:space="preserve"> 
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</si>
  <si>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субвенція з обласного бюджету місцевим бюджетам на здійснення заходів щодо соціально-економічного розвитку територіальних громад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</si>
</sst>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7"/>
      <name val="Arial Cyr"/>
      <family val="2"/>
      <charset val="204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0"/>
      <name val="Arial Cyr"/>
      <family val="2"/>
      <charset val="204"/>
    </font>
    <font>
      <sz val="8"/>
      <color indexed="63"/>
      <name val="Times New Roman"/>
      <family val="1"/>
    </font>
    <font>
      <sz val="8"/>
      <name val="Arial Cyr"/>
      <family val="2"/>
      <charset val="204"/>
    </font>
    <font>
      <b/>
      <sz val="16"/>
      <name val="Arial Cyr"/>
      <family val="2"/>
      <charset val="204"/>
    </font>
    <font>
      <b/>
      <sz val="9"/>
      <name val="Times New Roman Cyr"/>
      <family val="1"/>
      <charset val="204"/>
    </font>
    <font>
      <b/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4">
    <xf numFmtId="0" fontId="0" fillId="0" borderId="0"/>
    <xf numFmtId="0" fontId="1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8" fillId="0" borderId="0"/>
    <xf numFmtId="0" fontId="15" fillId="17" borderId="3" applyNumberFormat="0" applyFont="0" applyAlignment="0" applyProtection="0"/>
    <xf numFmtId="0" fontId="19" fillId="0" borderId="0"/>
  </cellStyleXfs>
  <cellXfs count="53">
    <xf numFmtId="0" fontId="0" fillId="0" borderId="0" xfId="0"/>
    <xf numFmtId="0" fontId="1" fillId="0" borderId="0" xfId="1"/>
    <xf numFmtId="0" fontId="2" fillId="0" borderId="0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1" fillId="0" borderId="1" xfId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right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left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right" vertical="top"/>
    </xf>
    <xf numFmtId="0" fontId="10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/>
    </xf>
    <xf numFmtId="0" fontId="11" fillId="0" borderId="2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0" fontId="12" fillId="2" borderId="2" xfId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" fillId="0" borderId="0" xfId="1" applyBorder="1" applyAlignment="1"/>
    <xf numFmtId="0" fontId="3" fillId="0" borderId="1" xfId="1" quotePrefix="1" applyFont="1" applyBorder="1" applyAlignment="1">
      <alignment horizontal="center" vertic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4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vertical="top" wrapText="1"/>
    </xf>
    <xf numFmtId="0" fontId="1" fillId="0" borderId="0" xfId="1" applyAlignment="1">
      <alignment horizontal="center"/>
    </xf>
    <xf numFmtId="0" fontId="13" fillId="0" borderId="0" xfId="1" applyFont="1" applyFill="1" applyBorder="1" applyAlignment="1">
      <alignment horizontal="center" vertical="top"/>
    </xf>
    <xf numFmtId="0" fontId="1" fillId="0" borderId="2" xfId="1" applyBorder="1"/>
    <xf numFmtId="0" fontId="1" fillId="0" borderId="2" xfId="1" applyBorder="1" applyAlignment="1">
      <alignment vertical="center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4" fontId="20" fillId="2" borderId="2" xfId="1" applyNumberFormat="1" applyFont="1" applyFill="1" applyBorder="1" applyAlignment="1">
      <alignment vertical="center"/>
    </xf>
    <xf numFmtId="4" fontId="1" fillId="0" borderId="2" xfId="1" applyNumberFormat="1" applyBorder="1" applyAlignment="1">
      <alignment vertical="center"/>
    </xf>
    <xf numFmtId="0" fontId="17" fillId="0" borderId="2" xfId="1" applyFont="1" applyBorder="1" applyAlignment="1">
      <alignment vertical="center" wrapText="1"/>
    </xf>
    <xf numFmtId="0" fontId="17" fillId="0" borderId="2" xfId="0" applyNumberFormat="1" applyFont="1" applyFill="1" applyBorder="1" applyAlignment="1">
      <alignment horizontal="justify" vertical="top" wrapText="1"/>
    </xf>
    <xf numFmtId="0" fontId="1" fillId="0" borderId="2" xfId="1" applyBorder="1" applyAlignment="1">
      <alignment horizontal="left" vertical="top" wrapText="1"/>
    </xf>
    <xf numFmtId="0" fontId="13" fillId="0" borderId="0" xfId="1" applyFont="1" applyAlignment="1">
      <alignment horizontal="left" vertical="top" wrapText="1"/>
    </xf>
    <xf numFmtId="0" fontId="14" fillId="0" borderId="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8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9" fillId="0" borderId="2" xfId="1" applyFont="1" applyBorder="1" applyAlignment="1">
      <alignment horizontal="center" vertical="top" wrapText="1"/>
    </xf>
    <xf numFmtId="0" fontId="10" fillId="2" borderId="2" xfId="1" applyFont="1" applyFill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5" fillId="0" borderId="1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5" fillId="0" borderId="1" xfId="1" applyFont="1" applyBorder="1" applyAlignment="1">
      <alignment horizontal="center"/>
    </xf>
  </cellXfs>
  <cellStyles count="2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Обычный" xfId="0" builtinId="0"/>
    <cellStyle name="Обычный 2" xfId="1"/>
    <cellStyle name="Примечание 2" xfId="22"/>
    <cellStyle name="Стиль 1" xfId="23"/>
  </cellStyles>
  <dxfs count="1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topLeftCell="B1" zoomScaleNormal="100" workbookViewId="0">
      <selection activeCell="D71" sqref="D71"/>
    </sheetView>
  </sheetViews>
  <sheetFormatPr defaultRowHeight="12.75" x14ac:dyDescent="0.2"/>
  <cols>
    <col min="1" max="1" width="0" style="1" hidden="1" customWidth="1"/>
    <col min="2" max="2" width="13.42578125" style="29" customWidth="1"/>
    <col min="3" max="3" width="63.42578125" style="25" customWidth="1"/>
    <col min="4" max="7" width="17.7109375" style="1" customWidth="1"/>
    <col min="8" max="257" width="9.140625" style="1"/>
    <col min="258" max="258" width="13.42578125" style="1" customWidth="1"/>
    <col min="259" max="259" width="50" style="1" customWidth="1"/>
    <col min="260" max="263" width="17.7109375" style="1" customWidth="1"/>
    <col min="264" max="513" width="9.140625" style="1"/>
    <col min="514" max="514" width="13.42578125" style="1" customWidth="1"/>
    <col min="515" max="515" width="50" style="1" customWidth="1"/>
    <col min="516" max="519" width="17.7109375" style="1" customWidth="1"/>
    <col min="520" max="769" width="9.140625" style="1"/>
    <col min="770" max="770" width="13.42578125" style="1" customWidth="1"/>
    <col min="771" max="771" width="50" style="1" customWidth="1"/>
    <col min="772" max="775" width="17.7109375" style="1" customWidth="1"/>
    <col min="776" max="1025" width="9.140625" style="1"/>
    <col min="1026" max="1026" width="13.42578125" style="1" customWidth="1"/>
    <col min="1027" max="1027" width="50" style="1" customWidth="1"/>
    <col min="1028" max="1031" width="17.7109375" style="1" customWidth="1"/>
    <col min="1032" max="1281" width="9.140625" style="1"/>
    <col min="1282" max="1282" width="13.42578125" style="1" customWidth="1"/>
    <col min="1283" max="1283" width="50" style="1" customWidth="1"/>
    <col min="1284" max="1287" width="17.7109375" style="1" customWidth="1"/>
    <col min="1288" max="1537" width="9.140625" style="1"/>
    <col min="1538" max="1538" width="13.42578125" style="1" customWidth="1"/>
    <col min="1539" max="1539" width="50" style="1" customWidth="1"/>
    <col min="1540" max="1543" width="17.7109375" style="1" customWidth="1"/>
    <col min="1544" max="1793" width="9.140625" style="1"/>
    <col min="1794" max="1794" width="13.42578125" style="1" customWidth="1"/>
    <col min="1795" max="1795" width="50" style="1" customWidth="1"/>
    <col min="1796" max="1799" width="17.7109375" style="1" customWidth="1"/>
    <col min="1800" max="2049" width="9.140625" style="1"/>
    <col min="2050" max="2050" width="13.42578125" style="1" customWidth="1"/>
    <col min="2051" max="2051" width="50" style="1" customWidth="1"/>
    <col min="2052" max="2055" width="17.7109375" style="1" customWidth="1"/>
    <col min="2056" max="2305" width="9.140625" style="1"/>
    <col min="2306" max="2306" width="13.42578125" style="1" customWidth="1"/>
    <col min="2307" max="2307" width="50" style="1" customWidth="1"/>
    <col min="2308" max="2311" width="17.7109375" style="1" customWidth="1"/>
    <col min="2312" max="2561" width="9.140625" style="1"/>
    <col min="2562" max="2562" width="13.42578125" style="1" customWidth="1"/>
    <col min="2563" max="2563" width="50" style="1" customWidth="1"/>
    <col min="2564" max="2567" width="17.7109375" style="1" customWidth="1"/>
    <col min="2568" max="2817" width="9.140625" style="1"/>
    <col min="2818" max="2818" width="13.42578125" style="1" customWidth="1"/>
    <col min="2819" max="2819" width="50" style="1" customWidth="1"/>
    <col min="2820" max="2823" width="17.7109375" style="1" customWidth="1"/>
    <col min="2824" max="3073" width="9.140625" style="1"/>
    <col min="3074" max="3074" width="13.42578125" style="1" customWidth="1"/>
    <col min="3075" max="3075" width="50" style="1" customWidth="1"/>
    <col min="3076" max="3079" width="17.7109375" style="1" customWidth="1"/>
    <col min="3080" max="3329" width="9.140625" style="1"/>
    <col min="3330" max="3330" width="13.42578125" style="1" customWidth="1"/>
    <col min="3331" max="3331" width="50" style="1" customWidth="1"/>
    <col min="3332" max="3335" width="17.7109375" style="1" customWidth="1"/>
    <col min="3336" max="3585" width="9.140625" style="1"/>
    <col min="3586" max="3586" width="13.42578125" style="1" customWidth="1"/>
    <col min="3587" max="3587" width="50" style="1" customWidth="1"/>
    <col min="3588" max="3591" width="17.7109375" style="1" customWidth="1"/>
    <col min="3592" max="3841" width="9.140625" style="1"/>
    <col min="3842" max="3842" width="13.42578125" style="1" customWidth="1"/>
    <col min="3843" max="3843" width="50" style="1" customWidth="1"/>
    <col min="3844" max="3847" width="17.7109375" style="1" customWidth="1"/>
    <col min="3848" max="4097" width="9.140625" style="1"/>
    <col min="4098" max="4098" width="13.42578125" style="1" customWidth="1"/>
    <col min="4099" max="4099" width="50" style="1" customWidth="1"/>
    <col min="4100" max="4103" width="17.7109375" style="1" customWidth="1"/>
    <col min="4104" max="4353" width="9.140625" style="1"/>
    <col min="4354" max="4354" width="13.42578125" style="1" customWidth="1"/>
    <col min="4355" max="4355" width="50" style="1" customWidth="1"/>
    <col min="4356" max="4359" width="17.7109375" style="1" customWidth="1"/>
    <col min="4360" max="4609" width="9.140625" style="1"/>
    <col min="4610" max="4610" width="13.42578125" style="1" customWidth="1"/>
    <col min="4611" max="4611" width="50" style="1" customWidth="1"/>
    <col min="4612" max="4615" width="17.7109375" style="1" customWidth="1"/>
    <col min="4616" max="4865" width="9.140625" style="1"/>
    <col min="4866" max="4866" width="13.42578125" style="1" customWidth="1"/>
    <col min="4867" max="4867" width="50" style="1" customWidth="1"/>
    <col min="4868" max="4871" width="17.7109375" style="1" customWidth="1"/>
    <col min="4872" max="5121" width="9.140625" style="1"/>
    <col min="5122" max="5122" width="13.42578125" style="1" customWidth="1"/>
    <col min="5123" max="5123" width="50" style="1" customWidth="1"/>
    <col min="5124" max="5127" width="17.7109375" style="1" customWidth="1"/>
    <col min="5128" max="5377" width="9.140625" style="1"/>
    <col min="5378" max="5378" width="13.42578125" style="1" customWidth="1"/>
    <col min="5379" max="5379" width="50" style="1" customWidth="1"/>
    <col min="5380" max="5383" width="17.7109375" style="1" customWidth="1"/>
    <col min="5384" max="5633" width="9.140625" style="1"/>
    <col min="5634" max="5634" width="13.42578125" style="1" customWidth="1"/>
    <col min="5635" max="5635" width="50" style="1" customWidth="1"/>
    <col min="5636" max="5639" width="17.7109375" style="1" customWidth="1"/>
    <col min="5640" max="5889" width="9.140625" style="1"/>
    <col min="5890" max="5890" width="13.42578125" style="1" customWidth="1"/>
    <col min="5891" max="5891" width="50" style="1" customWidth="1"/>
    <col min="5892" max="5895" width="17.7109375" style="1" customWidth="1"/>
    <col min="5896" max="6145" width="9.140625" style="1"/>
    <col min="6146" max="6146" width="13.42578125" style="1" customWidth="1"/>
    <col min="6147" max="6147" width="50" style="1" customWidth="1"/>
    <col min="6148" max="6151" width="17.7109375" style="1" customWidth="1"/>
    <col min="6152" max="6401" width="9.140625" style="1"/>
    <col min="6402" max="6402" width="13.42578125" style="1" customWidth="1"/>
    <col min="6403" max="6403" width="50" style="1" customWidth="1"/>
    <col min="6404" max="6407" width="17.7109375" style="1" customWidth="1"/>
    <col min="6408" max="6657" width="9.140625" style="1"/>
    <col min="6658" max="6658" width="13.42578125" style="1" customWidth="1"/>
    <col min="6659" max="6659" width="50" style="1" customWidth="1"/>
    <col min="6660" max="6663" width="17.7109375" style="1" customWidth="1"/>
    <col min="6664" max="6913" width="9.140625" style="1"/>
    <col min="6914" max="6914" width="13.42578125" style="1" customWidth="1"/>
    <col min="6915" max="6915" width="50" style="1" customWidth="1"/>
    <col min="6916" max="6919" width="17.7109375" style="1" customWidth="1"/>
    <col min="6920" max="7169" width="9.140625" style="1"/>
    <col min="7170" max="7170" width="13.42578125" style="1" customWidth="1"/>
    <col min="7171" max="7171" width="50" style="1" customWidth="1"/>
    <col min="7172" max="7175" width="17.7109375" style="1" customWidth="1"/>
    <col min="7176" max="7425" width="9.140625" style="1"/>
    <col min="7426" max="7426" width="13.42578125" style="1" customWidth="1"/>
    <col min="7427" max="7427" width="50" style="1" customWidth="1"/>
    <col min="7428" max="7431" width="17.7109375" style="1" customWidth="1"/>
    <col min="7432" max="7681" width="9.140625" style="1"/>
    <col min="7682" max="7682" width="13.42578125" style="1" customWidth="1"/>
    <col min="7683" max="7683" width="50" style="1" customWidth="1"/>
    <col min="7684" max="7687" width="17.7109375" style="1" customWidth="1"/>
    <col min="7688" max="7937" width="9.140625" style="1"/>
    <col min="7938" max="7938" width="13.42578125" style="1" customWidth="1"/>
    <col min="7939" max="7939" width="50" style="1" customWidth="1"/>
    <col min="7940" max="7943" width="17.7109375" style="1" customWidth="1"/>
    <col min="7944" max="8193" width="9.140625" style="1"/>
    <col min="8194" max="8194" width="13.42578125" style="1" customWidth="1"/>
    <col min="8195" max="8195" width="50" style="1" customWidth="1"/>
    <col min="8196" max="8199" width="17.7109375" style="1" customWidth="1"/>
    <col min="8200" max="8449" width="9.140625" style="1"/>
    <col min="8450" max="8450" width="13.42578125" style="1" customWidth="1"/>
    <col min="8451" max="8451" width="50" style="1" customWidth="1"/>
    <col min="8452" max="8455" width="17.7109375" style="1" customWidth="1"/>
    <col min="8456" max="8705" width="9.140625" style="1"/>
    <col min="8706" max="8706" width="13.42578125" style="1" customWidth="1"/>
    <col min="8707" max="8707" width="50" style="1" customWidth="1"/>
    <col min="8708" max="8711" width="17.7109375" style="1" customWidth="1"/>
    <col min="8712" max="8961" width="9.140625" style="1"/>
    <col min="8962" max="8962" width="13.42578125" style="1" customWidth="1"/>
    <col min="8963" max="8963" width="50" style="1" customWidth="1"/>
    <col min="8964" max="8967" width="17.7109375" style="1" customWidth="1"/>
    <col min="8968" max="9217" width="9.140625" style="1"/>
    <col min="9218" max="9218" width="13.42578125" style="1" customWidth="1"/>
    <col min="9219" max="9219" width="50" style="1" customWidth="1"/>
    <col min="9220" max="9223" width="17.7109375" style="1" customWidth="1"/>
    <col min="9224" max="9473" width="9.140625" style="1"/>
    <col min="9474" max="9474" width="13.42578125" style="1" customWidth="1"/>
    <col min="9475" max="9475" width="50" style="1" customWidth="1"/>
    <col min="9476" max="9479" width="17.7109375" style="1" customWidth="1"/>
    <col min="9480" max="9729" width="9.140625" style="1"/>
    <col min="9730" max="9730" width="13.42578125" style="1" customWidth="1"/>
    <col min="9731" max="9731" width="50" style="1" customWidth="1"/>
    <col min="9732" max="9735" width="17.7109375" style="1" customWidth="1"/>
    <col min="9736" max="9985" width="9.140625" style="1"/>
    <col min="9986" max="9986" width="13.42578125" style="1" customWidth="1"/>
    <col min="9987" max="9987" width="50" style="1" customWidth="1"/>
    <col min="9988" max="9991" width="17.7109375" style="1" customWidth="1"/>
    <col min="9992" max="10241" width="9.140625" style="1"/>
    <col min="10242" max="10242" width="13.42578125" style="1" customWidth="1"/>
    <col min="10243" max="10243" width="50" style="1" customWidth="1"/>
    <col min="10244" max="10247" width="17.7109375" style="1" customWidth="1"/>
    <col min="10248" max="10497" width="9.140625" style="1"/>
    <col min="10498" max="10498" width="13.42578125" style="1" customWidth="1"/>
    <col min="10499" max="10499" width="50" style="1" customWidth="1"/>
    <col min="10500" max="10503" width="17.7109375" style="1" customWidth="1"/>
    <col min="10504" max="10753" width="9.140625" style="1"/>
    <col min="10754" max="10754" width="13.42578125" style="1" customWidth="1"/>
    <col min="10755" max="10755" width="50" style="1" customWidth="1"/>
    <col min="10756" max="10759" width="17.7109375" style="1" customWidth="1"/>
    <col min="10760" max="11009" width="9.140625" style="1"/>
    <col min="11010" max="11010" width="13.42578125" style="1" customWidth="1"/>
    <col min="11011" max="11011" width="50" style="1" customWidth="1"/>
    <col min="11012" max="11015" width="17.7109375" style="1" customWidth="1"/>
    <col min="11016" max="11265" width="9.140625" style="1"/>
    <col min="11266" max="11266" width="13.42578125" style="1" customWidth="1"/>
    <col min="11267" max="11267" width="50" style="1" customWidth="1"/>
    <col min="11268" max="11271" width="17.7109375" style="1" customWidth="1"/>
    <col min="11272" max="11521" width="9.140625" style="1"/>
    <col min="11522" max="11522" width="13.42578125" style="1" customWidth="1"/>
    <col min="11523" max="11523" width="50" style="1" customWidth="1"/>
    <col min="11524" max="11527" width="17.7109375" style="1" customWidth="1"/>
    <col min="11528" max="11777" width="9.140625" style="1"/>
    <col min="11778" max="11778" width="13.42578125" style="1" customWidth="1"/>
    <col min="11779" max="11779" width="50" style="1" customWidth="1"/>
    <col min="11780" max="11783" width="17.7109375" style="1" customWidth="1"/>
    <col min="11784" max="12033" width="9.140625" style="1"/>
    <col min="12034" max="12034" width="13.42578125" style="1" customWidth="1"/>
    <col min="12035" max="12035" width="50" style="1" customWidth="1"/>
    <col min="12036" max="12039" width="17.7109375" style="1" customWidth="1"/>
    <col min="12040" max="12289" width="9.140625" style="1"/>
    <col min="12290" max="12290" width="13.42578125" style="1" customWidth="1"/>
    <col min="12291" max="12291" width="50" style="1" customWidth="1"/>
    <col min="12292" max="12295" width="17.7109375" style="1" customWidth="1"/>
    <col min="12296" max="12545" width="9.140625" style="1"/>
    <col min="12546" max="12546" width="13.42578125" style="1" customWidth="1"/>
    <col min="12547" max="12547" width="50" style="1" customWidth="1"/>
    <col min="12548" max="12551" width="17.7109375" style="1" customWidth="1"/>
    <col min="12552" max="12801" width="9.140625" style="1"/>
    <col min="12802" max="12802" width="13.42578125" style="1" customWidth="1"/>
    <col min="12803" max="12803" width="50" style="1" customWidth="1"/>
    <col min="12804" max="12807" width="17.7109375" style="1" customWidth="1"/>
    <col min="12808" max="13057" width="9.140625" style="1"/>
    <col min="13058" max="13058" width="13.42578125" style="1" customWidth="1"/>
    <col min="13059" max="13059" width="50" style="1" customWidth="1"/>
    <col min="13060" max="13063" width="17.7109375" style="1" customWidth="1"/>
    <col min="13064" max="13313" width="9.140625" style="1"/>
    <col min="13314" max="13314" width="13.42578125" style="1" customWidth="1"/>
    <col min="13315" max="13315" width="50" style="1" customWidth="1"/>
    <col min="13316" max="13319" width="17.7109375" style="1" customWidth="1"/>
    <col min="13320" max="13569" width="9.140625" style="1"/>
    <col min="13570" max="13570" width="13.42578125" style="1" customWidth="1"/>
    <col min="13571" max="13571" width="50" style="1" customWidth="1"/>
    <col min="13572" max="13575" width="17.7109375" style="1" customWidth="1"/>
    <col min="13576" max="13825" width="9.140625" style="1"/>
    <col min="13826" max="13826" width="13.42578125" style="1" customWidth="1"/>
    <col min="13827" max="13827" width="50" style="1" customWidth="1"/>
    <col min="13828" max="13831" width="17.7109375" style="1" customWidth="1"/>
    <col min="13832" max="14081" width="9.140625" style="1"/>
    <col min="14082" max="14082" width="13.42578125" style="1" customWidth="1"/>
    <col min="14083" max="14083" width="50" style="1" customWidth="1"/>
    <col min="14084" max="14087" width="17.7109375" style="1" customWidth="1"/>
    <col min="14088" max="14337" width="9.140625" style="1"/>
    <col min="14338" max="14338" width="13.42578125" style="1" customWidth="1"/>
    <col min="14339" max="14339" width="50" style="1" customWidth="1"/>
    <col min="14340" max="14343" width="17.7109375" style="1" customWidth="1"/>
    <col min="14344" max="14593" width="9.140625" style="1"/>
    <col min="14594" max="14594" width="13.42578125" style="1" customWidth="1"/>
    <col min="14595" max="14595" width="50" style="1" customWidth="1"/>
    <col min="14596" max="14599" width="17.7109375" style="1" customWidth="1"/>
    <col min="14600" max="14849" width="9.140625" style="1"/>
    <col min="14850" max="14850" width="13.42578125" style="1" customWidth="1"/>
    <col min="14851" max="14851" width="50" style="1" customWidth="1"/>
    <col min="14852" max="14855" width="17.7109375" style="1" customWidth="1"/>
    <col min="14856" max="15105" width="9.140625" style="1"/>
    <col min="15106" max="15106" width="13.42578125" style="1" customWidth="1"/>
    <col min="15107" max="15107" width="50" style="1" customWidth="1"/>
    <col min="15108" max="15111" width="17.7109375" style="1" customWidth="1"/>
    <col min="15112" max="15361" width="9.140625" style="1"/>
    <col min="15362" max="15362" width="13.42578125" style="1" customWidth="1"/>
    <col min="15363" max="15363" width="50" style="1" customWidth="1"/>
    <col min="15364" max="15367" width="17.7109375" style="1" customWidth="1"/>
    <col min="15368" max="15617" width="9.140625" style="1"/>
    <col min="15618" max="15618" width="13.42578125" style="1" customWidth="1"/>
    <col min="15619" max="15619" width="50" style="1" customWidth="1"/>
    <col min="15620" max="15623" width="17.7109375" style="1" customWidth="1"/>
    <col min="15624" max="15873" width="9.140625" style="1"/>
    <col min="15874" max="15874" width="13.42578125" style="1" customWidth="1"/>
    <col min="15875" max="15875" width="50" style="1" customWidth="1"/>
    <col min="15876" max="15879" width="17.7109375" style="1" customWidth="1"/>
    <col min="15880" max="16129" width="9.140625" style="1"/>
    <col min="16130" max="16130" width="13.42578125" style="1" customWidth="1"/>
    <col min="16131" max="16131" width="50" style="1" customWidth="1"/>
    <col min="16132" max="16135" width="17.7109375" style="1" customWidth="1"/>
    <col min="16136" max="16384" width="9.140625" style="1"/>
  </cols>
  <sheetData>
    <row r="1" spans="1:7" ht="24" customHeight="1" x14ac:dyDescent="0.2">
      <c r="D1" s="2"/>
      <c r="E1" s="40" t="s">
        <v>158</v>
      </c>
      <c r="F1" s="40"/>
      <c r="G1" s="40"/>
    </row>
    <row r="2" spans="1:7" ht="14.25" x14ac:dyDescent="0.2">
      <c r="B2" s="23" t="s">
        <v>9</v>
      </c>
      <c r="C2" s="26"/>
      <c r="D2" s="3"/>
      <c r="E2" s="49"/>
      <c r="F2" s="49"/>
      <c r="G2" s="49"/>
    </row>
    <row r="3" spans="1:7" ht="15.75" customHeight="1" x14ac:dyDescent="0.2">
      <c r="B3" s="4" t="s">
        <v>0</v>
      </c>
      <c r="C3" s="27"/>
      <c r="D3" s="5"/>
      <c r="E3" s="50"/>
      <c r="F3" s="50"/>
      <c r="G3" s="50"/>
    </row>
    <row r="4" spans="1:7" hidden="1" x14ac:dyDescent="0.2">
      <c r="D4" s="6"/>
      <c r="E4" s="51"/>
      <c r="F4" s="51"/>
      <c r="G4" s="51"/>
    </row>
    <row r="5" spans="1:7" hidden="1" x14ac:dyDescent="0.2">
      <c r="D5" s="7"/>
      <c r="E5" s="8"/>
      <c r="F5" s="52"/>
      <c r="G5" s="52"/>
    </row>
    <row r="6" spans="1:7" hidden="1" x14ac:dyDescent="0.2">
      <c r="D6" s="9"/>
      <c r="E6" s="9"/>
      <c r="F6" s="42"/>
      <c r="G6" s="42"/>
    </row>
    <row r="7" spans="1:7" hidden="1" x14ac:dyDescent="0.2">
      <c r="D7" s="10"/>
      <c r="E7" s="11"/>
      <c r="F7" s="12"/>
      <c r="G7" s="12"/>
    </row>
    <row r="8" spans="1:7" x14ac:dyDescent="0.2">
      <c r="D8" s="10"/>
      <c r="E8" s="11"/>
      <c r="F8" s="12"/>
      <c r="G8" s="12"/>
    </row>
    <row r="9" spans="1:7" ht="20.25" x14ac:dyDescent="0.2">
      <c r="B9" s="43" t="s">
        <v>145</v>
      </c>
      <c r="C9" s="43"/>
      <c r="D9" s="43"/>
      <c r="E9" s="43"/>
      <c r="F9" s="43"/>
      <c r="G9" s="43"/>
    </row>
    <row r="10" spans="1:7" ht="20.25" x14ac:dyDescent="0.2">
      <c r="B10" s="43" t="s">
        <v>11</v>
      </c>
      <c r="C10" s="43"/>
      <c r="D10" s="43"/>
      <c r="E10" s="43"/>
      <c r="F10" s="43"/>
      <c r="G10" s="43"/>
    </row>
    <row r="11" spans="1:7" x14ac:dyDescent="0.2">
      <c r="B11" s="44"/>
      <c r="C11" s="44"/>
      <c r="D11" s="44"/>
      <c r="E11" s="44"/>
      <c r="F11" s="44"/>
      <c r="G11" s="44"/>
    </row>
    <row r="12" spans="1:7" x14ac:dyDescent="0.2">
      <c r="B12" s="44"/>
      <c r="C12" s="44"/>
      <c r="D12" s="44"/>
      <c r="E12" s="44"/>
      <c r="F12" s="44"/>
      <c r="G12" s="44"/>
    </row>
    <row r="13" spans="1:7" x14ac:dyDescent="0.2">
      <c r="B13" s="4"/>
      <c r="C13" s="28"/>
      <c r="D13" s="13"/>
      <c r="E13" s="13"/>
      <c r="F13" s="13"/>
      <c r="G13" s="14" t="s">
        <v>10</v>
      </c>
    </row>
    <row r="14" spans="1:7" x14ac:dyDescent="0.2">
      <c r="A14" s="31"/>
      <c r="B14" s="45" t="s">
        <v>3</v>
      </c>
      <c r="C14" s="45" t="s">
        <v>4</v>
      </c>
      <c r="D14" s="46" t="s">
        <v>5</v>
      </c>
      <c r="E14" s="47" t="s">
        <v>6</v>
      </c>
      <c r="F14" s="48" t="s">
        <v>7</v>
      </c>
      <c r="G14" s="48"/>
    </row>
    <row r="15" spans="1:7" x14ac:dyDescent="0.2">
      <c r="A15" s="31"/>
      <c r="B15" s="45"/>
      <c r="C15" s="45"/>
      <c r="D15" s="46"/>
      <c r="E15" s="47"/>
      <c r="F15" s="15" t="s">
        <v>5</v>
      </c>
      <c r="G15" s="16" t="s">
        <v>8</v>
      </c>
    </row>
    <row r="16" spans="1:7" x14ac:dyDescent="0.2">
      <c r="A16" s="31"/>
      <c r="B16" s="17">
        <v>1</v>
      </c>
      <c r="C16" s="18">
        <v>2</v>
      </c>
      <c r="D16" s="19">
        <v>3</v>
      </c>
      <c r="E16" s="18">
        <v>4</v>
      </c>
      <c r="F16" s="18">
        <v>5</v>
      </c>
      <c r="G16" s="18">
        <v>6</v>
      </c>
    </row>
    <row r="17" spans="1:8" x14ac:dyDescent="0.2">
      <c r="A17" s="32">
        <v>1</v>
      </c>
      <c r="B17" s="33" t="s">
        <v>13</v>
      </c>
      <c r="C17" s="34" t="s">
        <v>14</v>
      </c>
      <c r="D17" s="35">
        <f t="shared" ref="D17:D48" si="0">E17+F17</f>
        <v>83620800</v>
      </c>
      <c r="E17" s="36">
        <v>83590800</v>
      </c>
      <c r="F17" s="36">
        <v>30000</v>
      </c>
      <c r="G17" s="36">
        <v>0</v>
      </c>
      <c r="H17" s="24"/>
    </row>
    <row r="18" spans="1:8" ht="25.5" x14ac:dyDescent="0.2">
      <c r="A18" s="32">
        <v>1</v>
      </c>
      <c r="B18" s="33" t="s">
        <v>15</v>
      </c>
      <c r="C18" s="34" t="s">
        <v>16</v>
      </c>
      <c r="D18" s="35">
        <f t="shared" si="0"/>
        <v>56494100</v>
      </c>
      <c r="E18" s="36">
        <v>56494100</v>
      </c>
      <c r="F18" s="36">
        <v>0</v>
      </c>
      <c r="G18" s="36">
        <v>0</v>
      </c>
      <c r="H18" s="24"/>
    </row>
    <row r="19" spans="1:8" x14ac:dyDescent="0.2">
      <c r="A19" s="32">
        <v>1</v>
      </c>
      <c r="B19" s="33" t="s">
        <v>17</v>
      </c>
      <c r="C19" s="34" t="s">
        <v>18</v>
      </c>
      <c r="D19" s="35">
        <f t="shared" si="0"/>
        <v>56494100</v>
      </c>
      <c r="E19" s="36">
        <v>56494100</v>
      </c>
      <c r="F19" s="36">
        <v>0</v>
      </c>
      <c r="G19" s="36">
        <v>0</v>
      </c>
      <c r="H19" s="24"/>
    </row>
    <row r="20" spans="1:8" ht="38.25" x14ac:dyDescent="0.2">
      <c r="A20" s="32">
        <v>0</v>
      </c>
      <c r="B20" s="33" t="s">
        <v>19</v>
      </c>
      <c r="C20" s="34" t="s">
        <v>20</v>
      </c>
      <c r="D20" s="35">
        <f t="shared" si="0"/>
        <v>47388700</v>
      </c>
      <c r="E20" s="36">
        <v>47388700</v>
      </c>
      <c r="F20" s="36">
        <v>0</v>
      </c>
      <c r="G20" s="36">
        <v>0</v>
      </c>
      <c r="H20" s="24"/>
    </row>
    <row r="21" spans="1:8" ht="63.75" x14ac:dyDescent="0.2">
      <c r="A21" s="32">
        <v>0</v>
      </c>
      <c r="B21" s="33" t="s">
        <v>21</v>
      </c>
      <c r="C21" s="34" t="s">
        <v>22</v>
      </c>
      <c r="D21" s="35">
        <f t="shared" si="0"/>
        <v>1809000</v>
      </c>
      <c r="E21" s="36">
        <v>1809000</v>
      </c>
      <c r="F21" s="36">
        <v>0</v>
      </c>
      <c r="G21" s="36">
        <v>0</v>
      </c>
      <c r="H21" s="24"/>
    </row>
    <row r="22" spans="1:8" ht="38.25" x14ac:dyDescent="0.2">
      <c r="A22" s="32">
        <v>0</v>
      </c>
      <c r="B22" s="33" t="s">
        <v>23</v>
      </c>
      <c r="C22" s="34" t="s">
        <v>24</v>
      </c>
      <c r="D22" s="35">
        <f t="shared" si="0"/>
        <v>5756700</v>
      </c>
      <c r="E22" s="36">
        <v>5756700</v>
      </c>
      <c r="F22" s="36">
        <v>0</v>
      </c>
      <c r="G22" s="36">
        <v>0</v>
      </c>
      <c r="H22" s="24"/>
    </row>
    <row r="23" spans="1:8" ht="38.25" x14ac:dyDescent="0.2">
      <c r="A23" s="32">
        <v>0</v>
      </c>
      <c r="B23" s="33" t="s">
        <v>25</v>
      </c>
      <c r="C23" s="34" t="s">
        <v>26</v>
      </c>
      <c r="D23" s="35">
        <f t="shared" si="0"/>
        <v>1539700</v>
      </c>
      <c r="E23" s="36">
        <v>1539700</v>
      </c>
      <c r="F23" s="36">
        <v>0</v>
      </c>
      <c r="G23" s="36">
        <v>0</v>
      </c>
      <c r="H23" s="24"/>
    </row>
    <row r="24" spans="1:8" ht="25.5" x14ac:dyDescent="0.2">
      <c r="A24" s="32">
        <v>1</v>
      </c>
      <c r="B24" s="33" t="s">
        <v>27</v>
      </c>
      <c r="C24" s="34" t="s">
        <v>28</v>
      </c>
      <c r="D24" s="35">
        <f t="shared" si="0"/>
        <v>17800</v>
      </c>
      <c r="E24" s="36">
        <v>17800</v>
      </c>
      <c r="F24" s="36">
        <v>0</v>
      </c>
      <c r="G24" s="36">
        <v>0</v>
      </c>
      <c r="H24" s="24"/>
    </row>
    <row r="25" spans="1:8" ht="25.5" x14ac:dyDescent="0.2">
      <c r="A25" s="32">
        <v>1</v>
      </c>
      <c r="B25" s="33" t="s">
        <v>29</v>
      </c>
      <c r="C25" s="34" t="s">
        <v>30</v>
      </c>
      <c r="D25" s="35">
        <f t="shared" si="0"/>
        <v>17800</v>
      </c>
      <c r="E25" s="36">
        <v>17800</v>
      </c>
      <c r="F25" s="36">
        <v>0</v>
      </c>
      <c r="G25" s="36">
        <v>0</v>
      </c>
      <c r="H25" s="24"/>
    </row>
    <row r="26" spans="1:8" ht="38.25" x14ac:dyDescent="0.2">
      <c r="A26" s="32">
        <v>0</v>
      </c>
      <c r="B26" s="33" t="s">
        <v>31</v>
      </c>
      <c r="C26" s="34" t="s">
        <v>32</v>
      </c>
      <c r="D26" s="35">
        <f t="shared" si="0"/>
        <v>17800</v>
      </c>
      <c r="E26" s="36">
        <v>17800</v>
      </c>
      <c r="F26" s="36">
        <v>0</v>
      </c>
      <c r="G26" s="36">
        <v>0</v>
      </c>
      <c r="H26" s="24"/>
    </row>
    <row r="27" spans="1:8" x14ac:dyDescent="0.2">
      <c r="A27" s="32">
        <v>1</v>
      </c>
      <c r="B27" s="33" t="s">
        <v>33</v>
      </c>
      <c r="C27" s="34" t="s">
        <v>34</v>
      </c>
      <c r="D27" s="35">
        <f t="shared" si="0"/>
        <v>5904000</v>
      </c>
      <c r="E27" s="36">
        <v>5904000</v>
      </c>
      <c r="F27" s="36">
        <v>0</v>
      </c>
      <c r="G27" s="36">
        <v>0</v>
      </c>
      <c r="H27" s="24"/>
    </row>
    <row r="28" spans="1:8" ht="25.5" x14ac:dyDescent="0.2">
      <c r="A28" s="32">
        <v>1</v>
      </c>
      <c r="B28" s="33" t="s">
        <v>35</v>
      </c>
      <c r="C28" s="34" t="s">
        <v>36</v>
      </c>
      <c r="D28" s="35">
        <f t="shared" si="0"/>
        <v>3898000</v>
      </c>
      <c r="E28" s="36">
        <v>3898000</v>
      </c>
      <c r="F28" s="36">
        <v>0</v>
      </c>
      <c r="G28" s="36">
        <v>0</v>
      </c>
      <c r="H28" s="24"/>
    </row>
    <row r="29" spans="1:8" x14ac:dyDescent="0.2">
      <c r="A29" s="32">
        <v>0</v>
      </c>
      <c r="B29" s="33" t="s">
        <v>37</v>
      </c>
      <c r="C29" s="34" t="s">
        <v>38</v>
      </c>
      <c r="D29" s="35">
        <f t="shared" si="0"/>
        <v>3898000</v>
      </c>
      <c r="E29" s="36">
        <v>3898000</v>
      </c>
      <c r="F29" s="36">
        <v>0</v>
      </c>
      <c r="G29" s="36">
        <v>0</v>
      </c>
      <c r="H29" s="24"/>
    </row>
    <row r="30" spans="1:8" ht="25.5" x14ac:dyDescent="0.2">
      <c r="A30" s="32">
        <v>1</v>
      </c>
      <c r="B30" s="33" t="s">
        <v>39</v>
      </c>
      <c r="C30" s="34" t="s">
        <v>40</v>
      </c>
      <c r="D30" s="35">
        <f t="shared" si="0"/>
        <v>1100000</v>
      </c>
      <c r="E30" s="36">
        <v>1100000</v>
      </c>
      <c r="F30" s="36">
        <v>0</v>
      </c>
      <c r="G30" s="36">
        <v>0</v>
      </c>
      <c r="H30" s="24"/>
    </row>
    <row r="31" spans="1:8" x14ac:dyDescent="0.2">
      <c r="A31" s="32">
        <v>0</v>
      </c>
      <c r="B31" s="33" t="s">
        <v>41</v>
      </c>
      <c r="C31" s="34" t="s">
        <v>38</v>
      </c>
      <c r="D31" s="35">
        <f t="shared" si="0"/>
        <v>1100000</v>
      </c>
      <c r="E31" s="36">
        <v>1100000</v>
      </c>
      <c r="F31" s="36">
        <v>0</v>
      </c>
      <c r="G31" s="36">
        <v>0</v>
      </c>
      <c r="H31" s="24"/>
    </row>
    <row r="32" spans="1:8" ht="38.25" x14ac:dyDescent="0.2">
      <c r="A32" s="32">
        <v>1</v>
      </c>
      <c r="B32" s="33" t="s">
        <v>42</v>
      </c>
      <c r="C32" s="34" t="s">
        <v>43</v>
      </c>
      <c r="D32" s="35">
        <f t="shared" si="0"/>
        <v>906000</v>
      </c>
      <c r="E32" s="36">
        <v>906000</v>
      </c>
      <c r="F32" s="36">
        <v>0</v>
      </c>
      <c r="G32" s="36">
        <v>0</v>
      </c>
      <c r="H32" s="24"/>
    </row>
    <row r="33" spans="1:8" ht="38.25" x14ac:dyDescent="0.2">
      <c r="A33" s="32">
        <v>0</v>
      </c>
      <c r="B33" s="33" t="s">
        <v>42</v>
      </c>
      <c r="C33" s="34" t="s">
        <v>43</v>
      </c>
      <c r="D33" s="35">
        <f t="shared" si="0"/>
        <v>906000</v>
      </c>
      <c r="E33" s="36">
        <v>906000</v>
      </c>
      <c r="F33" s="36">
        <v>0</v>
      </c>
      <c r="G33" s="36">
        <v>0</v>
      </c>
      <c r="H33" s="24"/>
    </row>
    <row r="34" spans="1:8" ht="38.25" x14ac:dyDescent="0.2">
      <c r="A34" s="32">
        <v>1</v>
      </c>
      <c r="B34" s="33" t="s">
        <v>44</v>
      </c>
      <c r="C34" s="34" t="s">
        <v>45</v>
      </c>
      <c r="D34" s="35">
        <f t="shared" si="0"/>
        <v>21174900</v>
      </c>
      <c r="E34" s="36">
        <v>21174900</v>
      </c>
      <c r="F34" s="36">
        <v>0</v>
      </c>
      <c r="G34" s="36">
        <v>0</v>
      </c>
      <c r="H34" s="24"/>
    </row>
    <row r="35" spans="1:8" x14ac:dyDescent="0.2">
      <c r="A35" s="32">
        <v>1</v>
      </c>
      <c r="B35" s="33" t="s">
        <v>46</v>
      </c>
      <c r="C35" s="34" t="s">
        <v>47</v>
      </c>
      <c r="D35" s="35">
        <f t="shared" si="0"/>
        <v>12308200</v>
      </c>
      <c r="E35" s="36">
        <v>12308200</v>
      </c>
      <c r="F35" s="36">
        <v>0</v>
      </c>
      <c r="G35" s="36">
        <v>0</v>
      </c>
      <c r="H35" s="24"/>
    </row>
    <row r="36" spans="1:8" ht="38.25" x14ac:dyDescent="0.2">
      <c r="A36" s="32">
        <v>0</v>
      </c>
      <c r="B36" s="33" t="s">
        <v>48</v>
      </c>
      <c r="C36" s="34" t="s">
        <v>49</v>
      </c>
      <c r="D36" s="35">
        <f t="shared" si="0"/>
        <v>51200</v>
      </c>
      <c r="E36" s="36">
        <v>51200</v>
      </c>
      <c r="F36" s="36">
        <v>0</v>
      </c>
      <c r="G36" s="36">
        <v>0</v>
      </c>
      <c r="H36" s="24"/>
    </row>
    <row r="37" spans="1:8" ht="38.25" x14ac:dyDescent="0.2">
      <c r="A37" s="32">
        <v>0</v>
      </c>
      <c r="B37" s="33" t="s">
        <v>50</v>
      </c>
      <c r="C37" s="34" t="s">
        <v>51</v>
      </c>
      <c r="D37" s="35">
        <f t="shared" si="0"/>
        <v>157700</v>
      </c>
      <c r="E37" s="36">
        <v>157700</v>
      </c>
      <c r="F37" s="36">
        <v>0</v>
      </c>
      <c r="G37" s="36">
        <v>0</v>
      </c>
      <c r="H37" s="24"/>
    </row>
    <row r="38" spans="1:8" ht="38.25" x14ac:dyDescent="0.2">
      <c r="A38" s="32">
        <v>0</v>
      </c>
      <c r="B38" s="33" t="s">
        <v>52</v>
      </c>
      <c r="C38" s="34" t="s">
        <v>53</v>
      </c>
      <c r="D38" s="35">
        <f t="shared" si="0"/>
        <v>531900</v>
      </c>
      <c r="E38" s="36">
        <v>531900</v>
      </c>
      <c r="F38" s="36">
        <v>0</v>
      </c>
      <c r="G38" s="36">
        <v>0</v>
      </c>
      <c r="H38" s="24"/>
    </row>
    <row r="39" spans="1:8" x14ac:dyDescent="0.2">
      <c r="A39" s="32">
        <v>0</v>
      </c>
      <c r="B39" s="33" t="s">
        <v>54</v>
      </c>
      <c r="C39" s="34" t="s">
        <v>55</v>
      </c>
      <c r="D39" s="35">
        <f t="shared" si="0"/>
        <v>1566700</v>
      </c>
      <c r="E39" s="36">
        <v>1566700</v>
      </c>
      <c r="F39" s="36">
        <v>0</v>
      </c>
      <c r="G39" s="36">
        <v>0</v>
      </c>
      <c r="H39" s="24"/>
    </row>
    <row r="40" spans="1:8" x14ac:dyDescent="0.2">
      <c r="A40" s="32">
        <v>0</v>
      </c>
      <c r="B40" s="33" t="s">
        <v>56</v>
      </c>
      <c r="C40" s="34" t="s">
        <v>57</v>
      </c>
      <c r="D40" s="35">
        <f t="shared" si="0"/>
        <v>4208000</v>
      </c>
      <c r="E40" s="36">
        <v>4208000</v>
      </c>
      <c r="F40" s="36">
        <v>0</v>
      </c>
      <c r="G40" s="36">
        <v>0</v>
      </c>
      <c r="H40" s="24"/>
    </row>
    <row r="41" spans="1:8" x14ac:dyDescent="0.2">
      <c r="A41" s="32">
        <v>0</v>
      </c>
      <c r="B41" s="33" t="s">
        <v>58</v>
      </c>
      <c r="C41" s="34" t="s">
        <v>59</v>
      </c>
      <c r="D41" s="35">
        <f t="shared" si="0"/>
        <v>5008500</v>
      </c>
      <c r="E41" s="36">
        <v>5008500</v>
      </c>
      <c r="F41" s="36">
        <v>0</v>
      </c>
      <c r="G41" s="36">
        <v>0</v>
      </c>
      <c r="H41" s="24"/>
    </row>
    <row r="42" spans="1:8" x14ac:dyDescent="0.2">
      <c r="A42" s="32">
        <v>0</v>
      </c>
      <c r="B42" s="33" t="s">
        <v>60</v>
      </c>
      <c r="C42" s="34" t="s">
        <v>61</v>
      </c>
      <c r="D42" s="35">
        <f t="shared" si="0"/>
        <v>784200</v>
      </c>
      <c r="E42" s="36">
        <v>784200</v>
      </c>
      <c r="F42" s="36">
        <v>0</v>
      </c>
      <c r="G42" s="36">
        <v>0</v>
      </c>
      <c r="H42" s="24"/>
    </row>
    <row r="43" spans="1:8" x14ac:dyDescent="0.2">
      <c r="A43" s="32">
        <v>1</v>
      </c>
      <c r="B43" s="33" t="s">
        <v>62</v>
      </c>
      <c r="C43" s="34" t="s">
        <v>63</v>
      </c>
      <c r="D43" s="35">
        <f t="shared" si="0"/>
        <v>8866700</v>
      </c>
      <c r="E43" s="36">
        <v>8866700</v>
      </c>
      <c r="F43" s="36">
        <v>0</v>
      </c>
      <c r="G43" s="36">
        <v>0</v>
      </c>
      <c r="H43" s="24"/>
    </row>
    <row r="44" spans="1:8" x14ac:dyDescent="0.2">
      <c r="A44" s="32">
        <v>0</v>
      </c>
      <c r="B44" s="33" t="s">
        <v>64</v>
      </c>
      <c r="C44" s="34" t="s">
        <v>65</v>
      </c>
      <c r="D44" s="35">
        <f t="shared" si="0"/>
        <v>195400</v>
      </c>
      <c r="E44" s="36">
        <v>195400</v>
      </c>
      <c r="F44" s="36">
        <v>0</v>
      </c>
      <c r="G44" s="36">
        <v>0</v>
      </c>
      <c r="H44" s="24"/>
    </row>
    <row r="45" spans="1:8" x14ac:dyDescent="0.2">
      <c r="A45" s="32">
        <v>0</v>
      </c>
      <c r="B45" s="33" t="s">
        <v>66</v>
      </c>
      <c r="C45" s="34" t="s">
        <v>67</v>
      </c>
      <c r="D45" s="35">
        <f t="shared" si="0"/>
        <v>3647400</v>
      </c>
      <c r="E45" s="36">
        <v>3647400</v>
      </c>
      <c r="F45" s="36">
        <v>0</v>
      </c>
      <c r="G45" s="36">
        <v>0</v>
      </c>
      <c r="H45" s="24"/>
    </row>
    <row r="46" spans="1:8" ht="63.75" x14ac:dyDescent="0.2">
      <c r="A46" s="32">
        <v>0</v>
      </c>
      <c r="B46" s="33" t="s">
        <v>68</v>
      </c>
      <c r="C46" s="34" t="s">
        <v>69</v>
      </c>
      <c r="D46" s="35">
        <f t="shared" si="0"/>
        <v>5023900</v>
      </c>
      <c r="E46" s="36">
        <v>5023900</v>
      </c>
      <c r="F46" s="36">
        <v>0</v>
      </c>
      <c r="G46" s="36">
        <v>0</v>
      </c>
      <c r="H46" s="24"/>
    </row>
    <row r="47" spans="1:8" x14ac:dyDescent="0.2">
      <c r="A47" s="32">
        <v>1</v>
      </c>
      <c r="B47" s="33" t="s">
        <v>70</v>
      </c>
      <c r="C47" s="34" t="s">
        <v>71</v>
      </c>
      <c r="D47" s="35">
        <f t="shared" si="0"/>
        <v>30000</v>
      </c>
      <c r="E47" s="36">
        <v>0</v>
      </c>
      <c r="F47" s="36">
        <v>30000</v>
      </c>
      <c r="G47" s="36">
        <v>0</v>
      </c>
      <c r="H47" s="24"/>
    </row>
    <row r="48" spans="1:8" x14ac:dyDescent="0.2">
      <c r="A48" s="32">
        <v>1</v>
      </c>
      <c r="B48" s="33" t="s">
        <v>72</v>
      </c>
      <c r="C48" s="34" t="s">
        <v>73</v>
      </c>
      <c r="D48" s="35">
        <f t="shared" si="0"/>
        <v>30000</v>
      </c>
      <c r="E48" s="36">
        <v>0</v>
      </c>
      <c r="F48" s="36">
        <v>30000</v>
      </c>
      <c r="G48" s="36">
        <v>0</v>
      </c>
      <c r="H48" s="24"/>
    </row>
    <row r="49" spans="1:8" ht="51" x14ac:dyDescent="0.2">
      <c r="A49" s="32">
        <v>0</v>
      </c>
      <c r="B49" s="33" t="s">
        <v>74</v>
      </c>
      <c r="C49" s="34" t="s">
        <v>75</v>
      </c>
      <c r="D49" s="35">
        <f t="shared" ref="D49:D81" si="1">E49+F49</f>
        <v>20000</v>
      </c>
      <c r="E49" s="36">
        <v>0</v>
      </c>
      <c r="F49" s="36">
        <v>20000</v>
      </c>
      <c r="G49" s="36">
        <v>0</v>
      </c>
      <c r="H49" s="24"/>
    </row>
    <row r="50" spans="1:8" ht="51" x14ac:dyDescent="0.2">
      <c r="A50" s="32">
        <v>0</v>
      </c>
      <c r="B50" s="33" t="s">
        <v>76</v>
      </c>
      <c r="C50" s="34" t="s">
        <v>77</v>
      </c>
      <c r="D50" s="35">
        <f t="shared" si="1"/>
        <v>10000</v>
      </c>
      <c r="E50" s="36">
        <v>0</v>
      </c>
      <c r="F50" s="36">
        <v>10000</v>
      </c>
      <c r="G50" s="36">
        <v>0</v>
      </c>
      <c r="H50" s="24"/>
    </row>
    <row r="51" spans="1:8" x14ac:dyDescent="0.2">
      <c r="A51" s="32">
        <v>1</v>
      </c>
      <c r="B51" s="33" t="s">
        <v>78</v>
      </c>
      <c r="C51" s="34" t="s">
        <v>79</v>
      </c>
      <c r="D51" s="35">
        <f t="shared" si="1"/>
        <v>2174011</v>
      </c>
      <c r="E51" s="36">
        <v>230211</v>
      </c>
      <c r="F51" s="36">
        <f>F66</f>
        <v>1943800</v>
      </c>
      <c r="G51" s="36">
        <v>0</v>
      </c>
      <c r="H51" s="24"/>
    </row>
    <row r="52" spans="1:8" ht="25.5" x14ac:dyDescent="0.2">
      <c r="A52" s="32">
        <v>1</v>
      </c>
      <c r="B52" s="33" t="s">
        <v>80</v>
      </c>
      <c r="C52" s="34" t="s">
        <v>81</v>
      </c>
      <c r="D52" s="35">
        <f t="shared" si="1"/>
        <v>200</v>
      </c>
      <c r="E52" s="36">
        <v>200</v>
      </c>
      <c r="F52" s="36">
        <v>0</v>
      </c>
      <c r="G52" s="36">
        <v>0</v>
      </c>
      <c r="H52" s="24"/>
    </row>
    <row r="53" spans="1:8" ht="76.5" x14ac:dyDescent="0.2">
      <c r="A53" s="32">
        <v>1</v>
      </c>
      <c r="B53" s="33" t="s">
        <v>82</v>
      </c>
      <c r="C53" s="34" t="s">
        <v>83</v>
      </c>
      <c r="D53" s="35">
        <f t="shared" si="1"/>
        <v>200</v>
      </c>
      <c r="E53" s="36">
        <v>200</v>
      </c>
      <c r="F53" s="36">
        <v>0</v>
      </c>
      <c r="G53" s="36">
        <v>0</v>
      </c>
      <c r="H53" s="24"/>
    </row>
    <row r="54" spans="1:8" ht="38.25" x14ac:dyDescent="0.2">
      <c r="A54" s="32">
        <v>0</v>
      </c>
      <c r="B54" s="33" t="s">
        <v>84</v>
      </c>
      <c r="C54" s="34" t="s">
        <v>85</v>
      </c>
      <c r="D54" s="35">
        <f t="shared" si="1"/>
        <v>200</v>
      </c>
      <c r="E54" s="36">
        <v>200</v>
      </c>
      <c r="F54" s="36">
        <v>0</v>
      </c>
      <c r="G54" s="36">
        <v>0</v>
      </c>
      <c r="H54" s="24"/>
    </row>
    <row r="55" spans="1:8" ht="25.5" x14ac:dyDescent="0.2">
      <c r="A55" s="32">
        <v>1</v>
      </c>
      <c r="B55" s="33" t="s">
        <v>86</v>
      </c>
      <c r="C55" s="34" t="s">
        <v>87</v>
      </c>
      <c r="D55" s="35">
        <f t="shared" si="1"/>
        <v>230011</v>
      </c>
      <c r="E55" s="36">
        <v>230011</v>
      </c>
      <c r="F55" s="36">
        <v>0</v>
      </c>
      <c r="G55" s="36">
        <v>0</v>
      </c>
      <c r="H55" s="24"/>
    </row>
    <row r="56" spans="1:8" x14ac:dyDescent="0.2">
      <c r="A56" s="32">
        <v>1</v>
      </c>
      <c r="B56" s="33" t="s">
        <v>88</v>
      </c>
      <c r="C56" s="34" t="s">
        <v>89</v>
      </c>
      <c r="D56" s="35">
        <f t="shared" si="1"/>
        <v>52000</v>
      </c>
      <c r="E56" s="36">
        <v>52000</v>
      </c>
      <c r="F56" s="36">
        <v>0</v>
      </c>
      <c r="G56" s="36">
        <v>0</v>
      </c>
      <c r="H56" s="24"/>
    </row>
    <row r="57" spans="1:8" x14ac:dyDescent="0.2">
      <c r="A57" s="32">
        <v>0</v>
      </c>
      <c r="B57" s="33" t="s">
        <v>90</v>
      </c>
      <c r="C57" s="34" t="s">
        <v>91</v>
      </c>
      <c r="D57" s="35">
        <f t="shared" si="1"/>
        <v>9000</v>
      </c>
      <c r="E57" s="36">
        <v>9000</v>
      </c>
      <c r="F57" s="36">
        <v>0</v>
      </c>
      <c r="G57" s="36">
        <v>0</v>
      </c>
      <c r="H57" s="24"/>
    </row>
    <row r="58" spans="1:8" ht="25.5" x14ac:dyDescent="0.2">
      <c r="A58" s="32">
        <v>0</v>
      </c>
      <c r="B58" s="33" t="s">
        <v>92</v>
      </c>
      <c r="C58" s="34" t="s">
        <v>93</v>
      </c>
      <c r="D58" s="35">
        <f t="shared" si="1"/>
        <v>43000</v>
      </c>
      <c r="E58" s="36">
        <v>43000</v>
      </c>
      <c r="F58" s="36">
        <v>0</v>
      </c>
      <c r="G58" s="36">
        <v>0</v>
      </c>
      <c r="H58" s="24"/>
    </row>
    <row r="59" spans="1:8" ht="38.25" x14ac:dyDescent="0.2">
      <c r="A59" s="32">
        <v>1</v>
      </c>
      <c r="B59" s="33" t="s">
        <v>94</v>
      </c>
      <c r="C59" s="34" t="s">
        <v>95</v>
      </c>
      <c r="D59" s="35">
        <f t="shared" si="1"/>
        <v>170000</v>
      </c>
      <c r="E59" s="36">
        <v>170000</v>
      </c>
      <c r="F59" s="36">
        <v>0</v>
      </c>
      <c r="G59" s="36">
        <v>0</v>
      </c>
      <c r="H59" s="24"/>
    </row>
    <row r="60" spans="1:8" ht="38.25" x14ac:dyDescent="0.2">
      <c r="A60" s="32">
        <v>0</v>
      </c>
      <c r="B60" s="33" t="s">
        <v>96</v>
      </c>
      <c r="C60" s="34" t="s">
        <v>97</v>
      </c>
      <c r="D60" s="35">
        <f t="shared" si="1"/>
        <v>170000</v>
      </c>
      <c r="E60" s="36">
        <v>170000</v>
      </c>
      <c r="F60" s="36">
        <v>0</v>
      </c>
      <c r="G60" s="36">
        <v>0</v>
      </c>
      <c r="H60" s="24"/>
    </row>
    <row r="61" spans="1:8" x14ac:dyDescent="0.2">
      <c r="A61" s="32">
        <v>1</v>
      </c>
      <c r="B61" s="33" t="s">
        <v>98</v>
      </c>
      <c r="C61" s="34" t="s">
        <v>99</v>
      </c>
      <c r="D61" s="35">
        <f t="shared" si="1"/>
        <v>8011</v>
      </c>
      <c r="E61" s="36">
        <v>8011</v>
      </c>
      <c r="F61" s="36">
        <v>0</v>
      </c>
      <c r="G61" s="36">
        <v>0</v>
      </c>
      <c r="H61" s="24"/>
    </row>
    <row r="62" spans="1:8" ht="38.25" x14ac:dyDescent="0.2">
      <c r="A62" s="32">
        <v>0</v>
      </c>
      <c r="B62" s="33" t="s">
        <v>100</v>
      </c>
      <c r="C62" s="34" t="s">
        <v>101</v>
      </c>
      <c r="D62" s="35">
        <f t="shared" si="1"/>
        <v>2511</v>
      </c>
      <c r="E62" s="36">
        <v>2511</v>
      </c>
      <c r="F62" s="36">
        <v>0</v>
      </c>
      <c r="G62" s="36">
        <v>0</v>
      </c>
      <c r="H62" s="24"/>
    </row>
    <row r="63" spans="1:8" ht="38.25" x14ac:dyDescent="0.2">
      <c r="A63" s="32">
        <v>0</v>
      </c>
      <c r="B63" s="33" t="s">
        <v>102</v>
      </c>
      <c r="C63" s="34" t="s">
        <v>103</v>
      </c>
      <c r="D63" s="35">
        <f t="shared" si="1"/>
        <v>5500</v>
      </c>
      <c r="E63" s="36">
        <v>5500</v>
      </c>
      <c r="F63" s="36">
        <v>0</v>
      </c>
      <c r="G63" s="36">
        <v>0</v>
      </c>
      <c r="H63" s="24"/>
    </row>
    <row r="64" spans="1:8" x14ac:dyDescent="0.2">
      <c r="A64" s="32">
        <v>1</v>
      </c>
      <c r="B64" s="33" t="s">
        <v>104</v>
      </c>
      <c r="C64" s="34" t="s">
        <v>105</v>
      </c>
      <c r="D64" s="35">
        <f t="shared" si="1"/>
        <v>1943800</v>
      </c>
      <c r="E64" s="36">
        <v>0</v>
      </c>
      <c r="F64" s="36">
        <f>F65</f>
        <v>1943800</v>
      </c>
      <c r="G64" s="36">
        <v>0</v>
      </c>
      <c r="H64" s="24"/>
    </row>
    <row r="65" spans="1:8" ht="38.25" x14ac:dyDescent="0.2">
      <c r="A65" s="32">
        <v>1</v>
      </c>
      <c r="B65" s="33" t="s">
        <v>106</v>
      </c>
      <c r="C65" s="34" t="s">
        <v>107</v>
      </c>
      <c r="D65" s="35">
        <f t="shared" si="1"/>
        <v>1943800</v>
      </c>
      <c r="E65" s="36">
        <v>0</v>
      </c>
      <c r="F65" s="36">
        <f>F66</f>
        <v>1943800</v>
      </c>
      <c r="G65" s="36">
        <v>0</v>
      </c>
      <c r="H65" s="24"/>
    </row>
    <row r="66" spans="1:8" ht="25.5" x14ac:dyDescent="0.2">
      <c r="A66" s="32">
        <v>0</v>
      </c>
      <c r="B66" s="33" t="s">
        <v>108</v>
      </c>
      <c r="C66" s="34" t="s">
        <v>109</v>
      </c>
      <c r="D66" s="35">
        <f t="shared" si="1"/>
        <v>1943800</v>
      </c>
      <c r="E66" s="36">
        <v>0</v>
      </c>
      <c r="F66" s="36">
        <v>1943800</v>
      </c>
      <c r="G66" s="36">
        <v>0</v>
      </c>
      <c r="H66" s="24"/>
    </row>
    <row r="67" spans="1:8" ht="38.25" x14ac:dyDescent="0.2">
      <c r="A67" s="32">
        <v>0</v>
      </c>
      <c r="B67" s="33" t="s">
        <v>110</v>
      </c>
      <c r="C67" s="34" t="s">
        <v>111</v>
      </c>
      <c r="D67" s="35">
        <f t="shared" si="1"/>
        <v>0</v>
      </c>
      <c r="E67" s="36">
        <v>0</v>
      </c>
      <c r="F67" s="36">
        <v>0</v>
      </c>
      <c r="G67" s="36">
        <v>0</v>
      </c>
      <c r="H67" s="24"/>
    </row>
    <row r="68" spans="1:8" ht="34.5" customHeight="1" x14ac:dyDescent="0.2">
      <c r="A68" s="32">
        <v>0</v>
      </c>
      <c r="B68" s="33" t="s">
        <v>112</v>
      </c>
      <c r="C68" s="34" t="s">
        <v>113</v>
      </c>
      <c r="D68" s="35">
        <f t="shared" si="1"/>
        <v>0</v>
      </c>
      <c r="E68" s="36">
        <v>0</v>
      </c>
      <c r="F68" s="36">
        <v>0</v>
      </c>
      <c r="G68" s="36">
        <v>0</v>
      </c>
      <c r="H68" s="24"/>
    </row>
    <row r="69" spans="1:8" ht="2.25" hidden="1" customHeight="1" x14ac:dyDescent="0.2">
      <c r="A69" s="32">
        <v>1</v>
      </c>
      <c r="B69" s="33" t="s">
        <v>114</v>
      </c>
      <c r="C69" s="34" t="s">
        <v>115</v>
      </c>
      <c r="D69" s="35">
        <f t="shared" si="1"/>
        <v>0</v>
      </c>
      <c r="E69" s="36">
        <v>0</v>
      </c>
      <c r="F69" s="36">
        <v>0</v>
      </c>
      <c r="G69" s="36">
        <v>0</v>
      </c>
      <c r="H69" s="24"/>
    </row>
    <row r="70" spans="1:8" hidden="1" x14ac:dyDescent="0.2">
      <c r="A70" s="32">
        <v>0</v>
      </c>
      <c r="B70" s="33" t="s">
        <v>116</v>
      </c>
      <c r="C70" s="34" t="s">
        <v>117</v>
      </c>
      <c r="D70" s="35">
        <f t="shared" si="1"/>
        <v>0</v>
      </c>
      <c r="E70" s="36">
        <v>0</v>
      </c>
      <c r="F70" s="36">
        <v>0</v>
      </c>
      <c r="G70" s="36">
        <v>0</v>
      </c>
      <c r="H70" s="24"/>
    </row>
    <row r="71" spans="1:8" x14ac:dyDescent="0.2">
      <c r="A71" s="32">
        <v>1</v>
      </c>
      <c r="B71" s="33" t="s">
        <v>118</v>
      </c>
      <c r="C71" s="34" t="s">
        <v>119</v>
      </c>
      <c r="D71" s="35">
        <f t="shared" si="1"/>
        <v>60105010</v>
      </c>
      <c r="E71" s="36">
        <f>E72</f>
        <v>58523846</v>
      </c>
      <c r="F71" s="36">
        <f>F72</f>
        <v>1581164</v>
      </c>
      <c r="G71" s="36">
        <v>0</v>
      </c>
      <c r="H71" s="24"/>
    </row>
    <row r="72" spans="1:8" x14ac:dyDescent="0.2">
      <c r="A72" s="32">
        <v>1</v>
      </c>
      <c r="B72" s="33" t="s">
        <v>120</v>
      </c>
      <c r="C72" s="34" t="s">
        <v>121</v>
      </c>
      <c r="D72" s="35">
        <f t="shared" si="1"/>
        <v>60105010</v>
      </c>
      <c r="E72" s="36">
        <f>E73+E76+E78</f>
        <v>58523846</v>
      </c>
      <c r="F72" s="36">
        <f>F73</f>
        <v>1581164</v>
      </c>
      <c r="G72" s="36">
        <v>0</v>
      </c>
      <c r="H72" s="24"/>
    </row>
    <row r="73" spans="1:8" ht="25.5" x14ac:dyDescent="0.2">
      <c r="A73" s="32">
        <v>1</v>
      </c>
      <c r="B73" s="33" t="s">
        <v>122</v>
      </c>
      <c r="C73" s="34" t="s">
        <v>123</v>
      </c>
      <c r="D73" s="35">
        <f t="shared" si="1"/>
        <v>55520964</v>
      </c>
      <c r="E73" s="36">
        <f>E74+E75</f>
        <v>53939800</v>
      </c>
      <c r="F73" s="36">
        <f>F75</f>
        <v>1581164</v>
      </c>
      <c r="G73" s="36">
        <v>0</v>
      </c>
      <c r="H73" s="24"/>
    </row>
    <row r="74" spans="1:8" ht="25.5" x14ac:dyDescent="0.2">
      <c r="A74" s="32">
        <v>0</v>
      </c>
      <c r="B74" s="33" t="s">
        <v>124</v>
      </c>
      <c r="C74" s="34" t="s">
        <v>125</v>
      </c>
      <c r="D74" s="35">
        <f t="shared" si="1"/>
        <v>53439800</v>
      </c>
      <c r="E74" s="36">
        <v>53439800</v>
      </c>
      <c r="F74" s="36">
        <v>0</v>
      </c>
      <c r="G74" s="36">
        <v>0</v>
      </c>
      <c r="H74" s="24"/>
    </row>
    <row r="75" spans="1:8" ht="38.25" x14ac:dyDescent="0.2">
      <c r="A75" s="32">
        <v>0</v>
      </c>
      <c r="B75" s="33" t="s">
        <v>126</v>
      </c>
      <c r="C75" s="34" t="s">
        <v>127</v>
      </c>
      <c r="D75" s="35">
        <f t="shared" si="1"/>
        <v>2081164</v>
      </c>
      <c r="E75" s="36">
        <v>500000</v>
      </c>
      <c r="F75" s="36">
        <v>1581164</v>
      </c>
      <c r="G75" s="36">
        <v>0</v>
      </c>
      <c r="H75" s="24"/>
    </row>
    <row r="76" spans="1:8" ht="25.5" x14ac:dyDescent="0.2">
      <c r="A76" s="32">
        <v>1</v>
      </c>
      <c r="B76" s="33" t="s">
        <v>128</v>
      </c>
      <c r="C76" s="34" t="s">
        <v>129</v>
      </c>
      <c r="D76" s="35">
        <f t="shared" si="1"/>
        <v>1630800</v>
      </c>
      <c r="E76" s="36">
        <v>1630800</v>
      </c>
      <c r="F76" s="36">
        <v>0</v>
      </c>
      <c r="G76" s="36">
        <v>0</v>
      </c>
      <c r="H76" s="24"/>
    </row>
    <row r="77" spans="1:8" ht="51" x14ac:dyDescent="0.2">
      <c r="A77" s="32">
        <v>0</v>
      </c>
      <c r="B77" s="33" t="s">
        <v>130</v>
      </c>
      <c r="C77" s="34" t="s">
        <v>131</v>
      </c>
      <c r="D77" s="35">
        <f t="shared" si="1"/>
        <v>1630800</v>
      </c>
      <c r="E77" s="36">
        <v>1630800</v>
      </c>
      <c r="F77" s="36">
        <v>0</v>
      </c>
      <c r="G77" s="36">
        <v>0</v>
      </c>
      <c r="H77" s="24"/>
    </row>
    <row r="78" spans="1:8" ht="25.5" x14ac:dyDescent="0.2">
      <c r="A78" s="32">
        <v>1</v>
      </c>
      <c r="B78" s="33" t="s">
        <v>132</v>
      </c>
      <c r="C78" s="34" t="s">
        <v>133</v>
      </c>
      <c r="D78" s="35">
        <f>E78+F78</f>
        <v>2953246</v>
      </c>
      <c r="E78" s="36">
        <f>E79+E80+E81+E82+E93</f>
        <v>2953246</v>
      </c>
      <c r="F78" s="36">
        <v>0</v>
      </c>
      <c r="G78" s="36">
        <v>0</v>
      </c>
      <c r="H78" s="24"/>
    </row>
    <row r="79" spans="1:8" ht="51" x14ac:dyDescent="0.2">
      <c r="A79" s="32">
        <v>0</v>
      </c>
      <c r="B79" s="33" t="s">
        <v>134</v>
      </c>
      <c r="C79" s="34" t="s">
        <v>135</v>
      </c>
      <c r="D79" s="35">
        <f t="shared" si="1"/>
        <v>212389</v>
      </c>
      <c r="E79" s="36">
        <v>212389</v>
      </c>
      <c r="F79" s="36">
        <v>0</v>
      </c>
      <c r="G79" s="36">
        <v>0</v>
      </c>
      <c r="H79" s="24"/>
    </row>
    <row r="80" spans="1:8" ht="68.25" customHeight="1" x14ac:dyDescent="0.2">
      <c r="A80" s="32"/>
      <c r="B80" s="33">
        <v>41051400</v>
      </c>
      <c r="C80" s="39" t="s">
        <v>159</v>
      </c>
      <c r="D80" s="35">
        <f>E80</f>
        <v>792820</v>
      </c>
      <c r="E80" s="36">
        <v>792820</v>
      </c>
      <c r="F80" s="36">
        <v>0</v>
      </c>
      <c r="G80" s="36">
        <v>0</v>
      </c>
      <c r="H80" s="24"/>
    </row>
    <row r="81" spans="1:8" ht="51" x14ac:dyDescent="0.2">
      <c r="A81" s="32">
        <v>0</v>
      </c>
      <c r="B81" s="33" t="s">
        <v>136</v>
      </c>
      <c r="C81" s="34" t="s">
        <v>137</v>
      </c>
      <c r="D81" s="35">
        <f t="shared" si="1"/>
        <v>145713</v>
      </c>
      <c r="E81" s="36">
        <v>145713</v>
      </c>
      <c r="F81" s="36">
        <v>0</v>
      </c>
      <c r="G81" s="36">
        <v>0</v>
      </c>
      <c r="H81" s="24"/>
    </row>
    <row r="82" spans="1:8" x14ac:dyDescent="0.2">
      <c r="A82" s="32">
        <v>0</v>
      </c>
      <c r="B82" s="33" t="s">
        <v>138</v>
      </c>
      <c r="C82" s="34" t="s">
        <v>139</v>
      </c>
      <c r="D82" s="35">
        <f>E82+F82</f>
        <v>1527224</v>
      </c>
      <c r="E82" s="36">
        <f>E83+E84+E85+E86+E87+E88+E89+E90+E91+E92</f>
        <v>1527224</v>
      </c>
      <c r="F82" s="36">
        <v>0</v>
      </c>
      <c r="G82" s="36">
        <v>0</v>
      </c>
      <c r="H82" s="24"/>
    </row>
    <row r="83" spans="1:8" ht="38.25" x14ac:dyDescent="0.2">
      <c r="A83" s="32"/>
      <c r="B83" s="33"/>
      <c r="C83" s="37" t="s">
        <v>149</v>
      </c>
      <c r="D83" s="35">
        <f t="shared" ref="D83:D92" si="2">E83</f>
        <v>60000</v>
      </c>
      <c r="E83" s="36">
        <v>60000</v>
      </c>
      <c r="F83" s="36">
        <v>0</v>
      </c>
      <c r="G83" s="36">
        <v>0</v>
      </c>
      <c r="H83" s="24"/>
    </row>
    <row r="84" spans="1:8" ht="63.75" x14ac:dyDescent="0.2">
      <c r="A84" s="32"/>
      <c r="B84" s="33"/>
      <c r="C84" s="37" t="s">
        <v>150</v>
      </c>
      <c r="D84" s="35">
        <f t="shared" si="2"/>
        <v>26100</v>
      </c>
      <c r="E84" s="36">
        <v>26100</v>
      </c>
      <c r="F84" s="36">
        <v>0</v>
      </c>
      <c r="G84" s="36">
        <v>0</v>
      </c>
      <c r="H84" s="24"/>
    </row>
    <row r="85" spans="1:8" ht="82.5" customHeight="1" x14ac:dyDescent="0.2">
      <c r="A85" s="32"/>
      <c r="B85" s="33"/>
      <c r="C85" s="37" t="s">
        <v>151</v>
      </c>
      <c r="D85" s="35">
        <f t="shared" si="2"/>
        <v>15000</v>
      </c>
      <c r="E85" s="36">
        <v>15000</v>
      </c>
      <c r="F85" s="36">
        <v>0</v>
      </c>
      <c r="G85" s="36">
        <v>0</v>
      </c>
      <c r="H85" s="24"/>
    </row>
    <row r="86" spans="1:8" ht="114.75" x14ac:dyDescent="0.2">
      <c r="A86" s="32"/>
      <c r="B86" s="33"/>
      <c r="C86" s="38" t="s">
        <v>153</v>
      </c>
      <c r="D86" s="35">
        <f t="shared" si="2"/>
        <v>24000</v>
      </c>
      <c r="E86" s="36">
        <v>24000</v>
      </c>
      <c r="F86" s="36">
        <v>0</v>
      </c>
      <c r="G86" s="36">
        <v>0</v>
      </c>
      <c r="H86" s="24"/>
    </row>
    <row r="87" spans="1:8" ht="38.25" x14ac:dyDescent="0.2">
      <c r="A87" s="32"/>
      <c r="B87" s="33"/>
      <c r="C87" s="38" t="s">
        <v>152</v>
      </c>
      <c r="D87" s="35">
        <f t="shared" si="2"/>
        <v>19900</v>
      </c>
      <c r="E87" s="36">
        <v>19900</v>
      </c>
      <c r="F87" s="36">
        <v>0</v>
      </c>
      <c r="G87" s="36">
        <v>0</v>
      </c>
      <c r="H87" s="24"/>
    </row>
    <row r="88" spans="1:8" ht="38.25" x14ac:dyDescent="0.2">
      <c r="A88" s="32"/>
      <c r="B88" s="33"/>
      <c r="C88" s="38" t="s">
        <v>154</v>
      </c>
      <c r="D88" s="35">
        <f t="shared" si="2"/>
        <v>10600</v>
      </c>
      <c r="E88" s="36">
        <v>10600</v>
      </c>
      <c r="F88" s="36">
        <v>0</v>
      </c>
      <c r="G88" s="36">
        <v>0</v>
      </c>
      <c r="H88" s="24"/>
    </row>
    <row r="89" spans="1:8" ht="76.5" x14ac:dyDescent="0.2">
      <c r="A89" s="32"/>
      <c r="B89" s="33"/>
      <c r="C89" s="38" t="s">
        <v>155</v>
      </c>
      <c r="D89" s="35">
        <f t="shared" si="2"/>
        <v>6400</v>
      </c>
      <c r="E89" s="36">
        <v>6400</v>
      </c>
      <c r="F89" s="36">
        <v>0</v>
      </c>
      <c r="G89" s="36">
        <v>0</v>
      </c>
      <c r="H89" s="24"/>
    </row>
    <row r="90" spans="1:8" ht="51" x14ac:dyDescent="0.2">
      <c r="A90" s="32"/>
      <c r="B90" s="33"/>
      <c r="C90" s="38" t="s">
        <v>156</v>
      </c>
      <c r="D90" s="35">
        <f t="shared" si="2"/>
        <v>1099592</v>
      </c>
      <c r="E90" s="36">
        <v>1099592</v>
      </c>
      <c r="F90" s="36">
        <v>0</v>
      </c>
      <c r="G90" s="36">
        <v>0</v>
      </c>
      <c r="H90" s="24"/>
    </row>
    <row r="91" spans="1:8" ht="51" x14ac:dyDescent="0.2">
      <c r="A91" s="32"/>
      <c r="B91" s="33"/>
      <c r="C91" s="38" t="s">
        <v>157</v>
      </c>
      <c r="D91" s="35">
        <f t="shared" si="2"/>
        <v>215733</v>
      </c>
      <c r="E91" s="36">
        <v>215733</v>
      </c>
      <c r="F91" s="36">
        <v>0</v>
      </c>
      <c r="G91" s="36">
        <v>0</v>
      </c>
      <c r="H91" s="24"/>
    </row>
    <row r="92" spans="1:8" ht="38.25" x14ac:dyDescent="0.2">
      <c r="A92" s="32"/>
      <c r="B92" s="33"/>
      <c r="C92" s="38" t="s">
        <v>160</v>
      </c>
      <c r="D92" s="35">
        <f t="shared" si="2"/>
        <v>49899</v>
      </c>
      <c r="E92" s="36">
        <v>49899</v>
      </c>
      <c r="F92" s="36">
        <v>0</v>
      </c>
      <c r="G92" s="36">
        <v>0</v>
      </c>
      <c r="H92" s="24"/>
    </row>
    <row r="93" spans="1:8" ht="51" x14ac:dyDescent="0.2">
      <c r="A93" s="32">
        <v>0</v>
      </c>
      <c r="B93" s="33" t="s">
        <v>140</v>
      </c>
      <c r="C93" s="34" t="s">
        <v>141</v>
      </c>
      <c r="D93" s="35">
        <f t="shared" ref="D93:D94" si="3">E93+F93</f>
        <v>275100</v>
      </c>
      <c r="E93" s="36">
        <v>275100</v>
      </c>
      <c r="F93" s="36">
        <v>0</v>
      </c>
      <c r="G93" s="36">
        <v>0</v>
      </c>
      <c r="H93" s="24"/>
    </row>
    <row r="94" spans="1:8" x14ac:dyDescent="0.2">
      <c r="A94" s="32">
        <v>1</v>
      </c>
      <c r="B94" s="33" t="s">
        <v>142</v>
      </c>
      <c r="C94" s="34" t="s">
        <v>143</v>
      </c>
      <c r="D94" s="35">
        <f t="shared" si="3"/>
        <v>85794811</v>
      </c>
      <c r="E94" s="36">
        <v>83821011</v>
      </c>
      <c r="F94" s="36">
        <f>F64+F17</f>
        <v>1973800</v>
      </c>
      <c r="G94" s="36">
        <v>0</v>
      </c>
      <c r="H94" s="24"/>
    </row>
    <row r="95" spans="1:8" x14ac:dyDescent="0.2">
      <c r="A95" s="32">
        <v>1</v>
      </c>
      <c r="B95" s="33" t="s">
        <v>142</v>
      </c>
      <c r="C95" s="34" t="s">
        <v>144</v>
      </c>
      <c r="D95" s="35">
        <f>E95+F95</f>
        <v>145899821</v>
      </c>
      <c r="E95" s="36">
        <f>E94+E71</f>
        <v>142344857</v>
      </c>
      <c r="F95" s="36">
        <f>F94+F71</f>
        <v>3554964</v>
      </c>
      <c r="G95" s="36">
        <v>0</v>
      </c>
      <c r="H95" s="24"/>
    </row>
    <row r="99" spans="2:7" x14ac:dyDescent="0.2">
      <c r="B99" s="30"/>
      <c r="C99" s="40" t="s">
        <v>146</v>
      </c>
      <c r="D99" s="20"/>
      <c r="E99" s="21"/>
      <c r="F99" s="41" t="s">
        <v>147</v>
      </c>
      <c r="G99" s="41"/>
    </row>
    <row r="100" spans="2:7" x14ac:dyDescent="0.2">
      <c r="B100" s="30"/>
      <c r="C100" s="40"/>
      <c r="D100" s="9" t="s">
        <v>1</v>
      </c>
      <c r="E100" s="9"/>
      <c r="F100" s="42" t="s">
        <v>2</v>
      </c>
      <c r="G100" s="42"/>
    </row>
    <row r="101" spans="2:7" x14ac:dyDescent="0.2">
      <c r="B101" s="7"/>
      <c r="D101" s="22"/>
      <c r="E101" s="22"/>
      <c r="F101" s="22"/>
      <c r="G101" s="22"/>
    </row>
    <row r="102" spans="2:7" x14ac:dyDescent="0.2">
      <c r="B102" s="30"/>
      <c r="C102" s="40" t="s">
        <v>12</v>
      </c>
      <c r="D102" s="20"/>
      <c r="E102" s="21"/>
      <c r="F102" s="41" t="s">
        <v>148</v>
      </c>
      <c r="G102" s="41"/>
    </row>
    <row r="103" spans="2:7" x14ac:dyDescent="0.2">
      <c r="B103" s="30"/>
      <c r="C103" s="40"/>
      <c r="D103" s="9" t="s">
        <v>1</v>
      </c>
      <c r="E103" s="9"/>
      <c r="F103" s="42" t="s">
        <v>2</v>
      </c>
      <c r="G103" s="42"/>
    </row>
  </sheetData>
  <mergeCells count="21">
    <mergeCell ref="F6:G6"/>
    <mergeCell ref="E1:G1"/>
    <mergeCell ref="E2:G2"/>
    <mergeCell ref="E3:G3"/>
    <mergeCell ref="E4:G4"/>
    <mergeCell ref="F5:G5"/>
    <mergeCell ref="B9:G9"/>
    <mergeCell ref="B10:G10"/>
    <mergeCell ref="B11:G11"/>
    <mergeCell ref="B12:G12"/>
    <mergeCell ref="B14:B15"/>
    <mergeCell ref="C14:C15"/>
    <mergeCell ref="D14:D15"/>
    <mergeCell ref="E14:E15"/>
    <mergeCell ref="F14:G14"/>
    <mergeCell ref="C99:C100"/>
    <mergeCell ref="F99:G99"/>
    <mergeCell ref="F100:G100"/>
    <mergeCell ref="C102:C103"/>
    <mergeCell ref="F102:G102"/>
    <mergeCell ref="F103:G103"/>
  </mergeCells>
  <conditionalFormatting sqref="B17:B95">
    <cfRule type="expression" dxfId="11" priority="7" stopIfTrue="1">
      <formula>A17=1</formula>
    </cfRule>
  </conditionalFormatting>
  <conditionalFormatting sqref="C17:C95">
    <cfRule type="expression" dxfId="10" priority="8" stopIfTrue="1">
      <formula>A17=1</formula>
    </cfRule>
  </conditionalFormatting>
  <conditionalFormatting sqref="D17:D95">
    <cfRule type="expression" dxfId="9" priority="9" stopIfTrue="1">
      <formula>A17=1</formula>
    </cfRule>
  </conditionalFormatting>
  <conditionalFormatting sqref="E17:E95">
    <cfRule type="expression" dxfId="8" priority="10" stopIfTrue="1">
      <formula>A17=1</formula>
    </cfRule>
  </conditionalFormatting>
  <conditionalFormatting sqref="F17:F95">
    <cfRule type="expression" dxfId="7" priority="11" stopIfTrue="1">
      <formula>A17=1</formula>
    </cfRule>
  </conditionalFormatting>
  <conditionalFormatting sqref="G17:G95">
    <cfRule type="expression" dxfId="6" priority="12" stopIfTrue="1">
      <formula>A17=1</formula>
    </cfRule>
  </conditionalFormatting>
  <conditionalFormatting sqref="B97:B105">
    <cfRule type="expression" dxfId="5" priority="1" stopIfTrue="1">
      <formula>A97=1</formula>
    </cfRule>
  </conditionalFormatting>
  <conditionalFormatting sqref="C97:C105">
    <cfRule type="expression" dxfId="4" priority="2" stopIfTrue="1">
      <formula>A97=1</formula>
    </cfRule>
  </conditionalFormatting>
  <conditionalFormatting sqref="D97:D105">
    <cfRule type="expression" dxfId="3" priority="3" stopIfTrue="1">
      <formula>A97=1</formula>
    </cfRule>
  </conditionalFormatting>
  <conditionalFormatting sqref="E97:E105">
    <cfRule type="expression" dxfId="2" priority="4" stopIfTrue="1">
      <formula>A97=1</formula>
    </cfRule>
  </conditionalFormatting>
  <conditionalFormatting sqref="F97:F105">
    <cfRule type="expression" dxfId="1" priority="5" stopIfTrue="1">
      <formula>A97=1</formula>
    </cfRule>
  </conditionalFormatting>
  <conditionalFormatting sqref="G97:G105">
    <cfRule type="expression" dxfId="0" priority="6" stopIfTrue="1">
      <formula>A97=1</formula>
    </cfRule>
  </conditionalFormatting>
  <pageMargins left="0" right="0" top="0.39370078740157483" bottom="0.39370078740157483" header="0" footer="0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upd_zs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2021-08-28T07:29:17Z</cp:lastPrinted>
  <dcterms:created xsi:type="dcterms:W3CDTF">2021-07-15T06:30:31Z</dcterms:created>
  <dcterms:modified xsi:type="dcterms:W3CDTF">2021-08-28T07:29:34Z</dcterms:modified>
</cp:coreProperties>
</file>