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60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E14" i="1" s="1"/>
  <c r="C14" i="1"/>
  <c r="D16" i="1"/>
  <c r="E16" i="1" s="1"/>
  <c r="C16" i="1"/>
  <c r="D18" i="1"/>
  <c r="C18" i="1"/>
  <c r="D28" i="1"/>
  <c r="E28" i="1" s="1"/>
  <c r="C28" i="1"/>
  <c r="D30" i="1"/>
  <c r="E30" i="1" s="1"/>
  <c r="C30" i="1"/>
  <c r="D35" i="1"/>
  <c r="E35" i="1" s="1"/>
  <c r="C35" i="1"/>
  <c r="D42" i="1"/>
  <c r="E42" i="1" s="1"/>
  <c r="C42" i="1"/>
  <c r="D48" i="1"/>
  <c r="E48" i="1" s="1"/>
  <c r="C48" i="1"/>
  <c r="D50" i="1"/>
  <c r="E50" i="1" s="1"/>
  <c r="C50" i="1"/>
  <c r="D52" i="1"/>
  <c r="E52" i="1" s="1"/>
  <c r="C52" i="1"/>
  <c r="D54" i="1"/>
  <c r="E54" i="1" s="1"/>
  <c r="C54" i="1"/>
  <c r="D56" i="1"/>
  <c r="E56" i="1" s="1"/>
  <c r="C56" i="1"/>
  <c r="D6" i="1"/>
  <c r="E6" i="1" s="1"/>
  <c r="C6" i="1"/>
  <c r="E18" i="1" l="1"/>
</calcChain>
</file>

<file path=xl/sharedStrings.xml><?xml version="1.0" encoding="utf-8"?>
<sst xmlns="http://schemas.openxmlformats.org/spreadsheetml/2006/main" count="61" uniqueCount="34">
  <si>
    <t>код</t>
  </si>
  <si>
    <t>показник</t>
  </si>
  <si>
    <t>план на рік з урахуванням змін</t>
  </si>
  <si>
    <t>% виконання до року</t>
  </si>
  <si>
    <t>загальний фонд</t>
  </si>
  <si>
    <t>0110150 Апарат сільської ради</t>
  </si>
  <si>
    <t>касові видатки за рік.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</si>
  <si>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</si>
  <si>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</si>
  <si>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</si>
  <si>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</si>
  <si>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</si>
  <si>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електроенергії</t>
  </si>
  <si>
    <t>Оплата інших енергоносіїв та інших комунальних послуг</t>
  </si>
  <si>
    <t>Інші поточні видатки</t>
  </si>
  <si>
    <t>0110180 Інша діяльність у сфері державного управління</t>
  </si>
  <si>
    <t>0110191 Проведення місцевих виборів</t>
  </si>
  <si>
    <t>Окремі заходи по реалізації державних (регіональних) програм, не віднесені до заходів розвитку</t>
  </si>
  <si>
    <t>0111010 Надання дошкільної освіти</t>
  </si>
  <si>
    <t>2230</t>
  </si>
  <si>
    <t>Продукти харчування</t>
  </si>
  <si>
    <t>0113242 Інші заходи у сфері соціального захисту і соціального забезпечення</t>
  </si>
  <si>
    <t>2730</t>
  </si>
  <si>
    <t>Інші виплати населенню</t>
  </si>
  <si>
    <t>0114030 Забезпечення діяльності бібліотек</t>
  </si>
  <si>
    <t>0114060 Забезпечення діяльності палаців i будинків культури, клубів, центрів дозвілля та iнших клубних закладів</t>
  </si>
  <si>
    <t>0116030 Організація благоустрою населених пунктів</t>
  </si>
  <si>
    <t>0117461 Утримання та розвиток автомобільних доріг та дорожньої інфраструктури за рахунок коштів місцевого бюджету</t>
  </si>
  <si>
    <t>0119110 Реверсна дотація </t>
  </si>
  <si>
    <t>Поточні трансферти органам державного управління інших рівнів</t>
  </si>
  <si>
    <t>0119310 Субвенція з місцевого бюджету на здійснення переданих видатків у сфері освіти за рахунок коштів освітньої субвенції</t>
  </si>
  <si>
    <t>0119410 Субвенція з місцевого бюджету на здійснення переданих видатків у сфері охорони здоров`я за рахунок коштів медичної субвенції</t>
  </si>
  <si>
    <t>0119770 Інші субвенції з місцевого бюджету</t>
  </si>
  <si>
    <t>Аналіз фінансування установ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</si>
</sst>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3" fontId="0" fillId="0" borderId="0" xfId="1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3" fontId="2" fillId="2" borderId="1" xfId="0" applyNumberFormat="1" applyFont="1" applyFill="1" applyBorder="1" applyAlignment="1">
      <alignment horizontal="right" vertical="center" wrapText="1"/>
    </xf>
    <xf numFmtId="43" fontId="2" fillId="2" borderId="7" xfId="1" applyFont="1" applyFill="1" applyBorder="1" applyAlignment="1">
      <alignment horizontal="right" vertical="center" wrapText="1"/>
    </xf>
    <xf numFmtId="0" fontId="2" fillId="0" borderId="8" xfId="0" applyFont="1" applyBorder="1"/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0" borderId="7" xfId="1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8" xfId="0" quotePrefix="1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43" fontId="2" fillId="0" borderId="10" xfId="1" applyFont="1" applyBorder="1" applyAlignment="1">
      <alignment horizontal="right" vertical="center" wrapText="1"/>
    </xf>
    <xf numFmtId="43" fontId="2" fillId="0" borderId="11" xfId="1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5"/>
  <sheetViews>
    <sheetView tabSelected="1" workbookViewId="0">
      <selection activeCell="B11" sqref="B11"/>
    </sheetView>
  </sheetViews>
  <sheetFormatPr defaultRowHeight="12.75" x14ac:dyDescent="0.2"/>
  <cols>
    <col min="1" max="1" width="8.85546875" customWidth="1"/>
    <col min="2" max="2" width="54.5703125" customWidth="1"/>
    <col min="3" max="3" width="18" customWidth="1"/>
    <col min="4" max="4" width="19.28515625" customWidth="1"/>
    <col min="5" max="5" width="13.140625" customWidth="1"/>
  </cols>
  <sheetData>
    <row r="2" spans="1:5" x14ac:dyDescent="0.2">
      <c r="A2" s="1" t="s">
        <v>33</v>
      </c>
      <c r="B2" s="1"/>
      <c r="C2" s="1"/>
      <c r="D2" s="1"/>
      <c r="E2" s="1"/>
    </row>
    <row r="3" spans="1:5" x14ac:dyDescent="0.2">
      <c r="A3" s="1" t="s">
        <v>4</v>
      </c>
      <c r="B3" s="1"/>
      <c r="C3" s="1"/>
      <c r="D3" s="1"/>
      <c r="E3" s="1"/>
    </row>
    <row r="4" spans="1:5" ht="13.5" thickBot="1" x14ac:dyDescent="0.25"/>
    <row r="5" spans="1:5" ht="43.5" customHeight="1" x14ac:dyDescent="0.2">
      <c r="A5" s="4" t="s">
        <v>0</v>
      </c>
      <c r="B5" s="5" t="s">
        <v>1</v>
      </c>
      <c r="C5" s="5" t="s">
        <v>2</v>
      </c>
      <c r="D5" s="5" t="s">
        <v>6</v>
      </c>
      <c r="E5" s="6" t="s">
        <v>3</v>
      </c>
    </row>
    <row r="6" spans="1:5" ht="15" x14ac:dyDescent="0.25">
      <c r="A6" s="7" t="s">
        <v>5</v>
      </c>
      <c r="B6" s="8"/>
      <c r="C6" s="9">
        <f>SUM(C7:C13)</f>
        <v>2412100</v>
      </c>
      <c r="D6" s="9">
        <f>SUM(D7:D13)</f>
        <v>2359012.75</v>
      </c>
      <c r="E6" s="10">
        <f>D6/C6*100</f>
        <v>97.79912731644626</v>
      </c>
    </row>
    <row r="7" spans="1:5" ht="15" x14ac:dyDescent="0.25">
      <c r="A7" s="11">
        <v>2111</v>
      </c>
      <c r="B7" s="12" t="s">
        <v>7</v>
      </c>
      <c r="C7" s="13">
        <v>1746500</v>
      </c>
      <c r="D7" s="13">
        <v>1730439.63</v>
      </c>
      <c r="E7" s="14">
        <v>99.08</v>
      </c>
    </row>
    <row r="8" spans="1:5" ht="15" x14ac:dyDescent="0.25">
      <c r="A8" s="11">
        <v>2120</v>
      </c>
      <c r="B8" s="12" t="s">
        <v>8</v>
      </c>
      <c r="C8" s="13">
        <v>385500</v>
      </c>
      <c r="D8" s="13">
        <v>363127.96</v>
      </c>
      <c r="E8" s="14">
        <v>94.2</v>
      </c>
    </row>
    <row r="9" spans="1:5" ht="15" x14ac:dyDescent="0.25">
      <c r="A9" s="11">
        <v>2210</v>
      </c>
      <c r="B9" s="12" t="s">
        <v>9</v>
      </c>
      <c r="C9" s="13">
        <v>113800</v>
      </c>
      <c r="D9" s="13">
        <v>113505.19</v>
      </c>
      <c r="E9" s="14">
        <v>99.74</v>
      </c>
    </row>
    <row r="10" spans="1:5" ht="15" x14ac:dyDescent="0.25">
      <c r="A10" s="11">
        <v>2240</v>
      </c>
      <c r="B10" s="12" t="s">
        <v>10</v>
      </c>
      <c r="C10" s="13">
        <v>117300</v>
      </c>
      <c r="D10" s="13">
        <v>112428.12</v>
      </c>
      <c r="E10" s="14">
        <v>95.85</v>
      </c>
    </row>
    <row r="11" spans="1:5" ht="15" x14ac:dyDescent="0.25">
      <c r="A11" s="11">
        <v>2250</v>
      </c>
      <c r="B11" s="12" t="s">
        <v>11</v>
      </c>
      <c r="C11" s="13">
        <v>7000</v>
      </c>
      <c r="D11" s="13">
        <v>4880</v>
      </c>
      <c r="E11" s="14">
        <v>69.709999999999994</v>
      </c>
    </row>
    <row r="12" spans="1:5" ht="15" x14ac:dyDescent="0.25">
      <c r="A12" s="11">
        <v>2273</v>
      </c>
      <c r="B12" s="12" t="s">
        <v>12</v>
      </c>
      <c r="C12" s="13">
        <v>23000</v>
      </c>
      <c r="D12" s="13">
        <v>20417.330000000002</v>
      </c>
      <c r="E12" s="14">
        <v>88.77</v>
      </c>
    </row>
    <row r="13" spans="1:5" ht="15" x14ac:dyDescent="0.25">
      <c r="A13" s="11">
        <v>2800</v>
      </c>
      <c r="B13" s="12" t="s">
        <v>14</v>
      </c>
      <c r="C13" s="13">
        <v>19000</v>
      </c>
      <c r="D13" s="13">
        <v>14214.52</v>
      </c>
      <c r="E13" s="14">
        <v>74.81</v>
      </c>
    </row>
    <row r="14" spans="1:5" ht="15" x14ac:dyDescent="0.2">
      <c r="A14" s="15" t="s">
        <v>15</v>
      </c>
      <c r="B14" s="16"/>
      <c r="C14" s="9">
        <f t="shared" ref="C14" si="0">C15</f>
        <v>2000</v>
      </c>
      <c r="D14" s="9">
        <f t="shared" ref="D14" si="1">D15</f>
        <v>1806.32</v>
      </c>
      <c r="E14" s="10">
        <f>D14/C14*100</f>
        <v>90.316000000000003</v>
      </c>
    </row>
    <row r="15" spans="1:5" ht="15" x14ac:dyDescent="0.25">
      <c r="A15" s="11">
        <v>2800</v>
      </c>
      <c r="B15" s="12" t="s">
        <v>14</v>
      </c>
      <c r="C15" s="13">
        <v>2000</v>
      </c>
      <c r="D15" s="13">
        <v>1806.32</v>
      </c>
      <c r="E15" s="14">
        <v>90.32</v>
      </c>
    </row>
    <row r="16" spans="1:5" ht="12.75" customHeight="1" x14ac:dyDescent="0.2">
      <c r="A16" s="15" t="s">
        <v>16</v>
      </c>
      <c r="B16" s="16"/>
      <c r="C16" s="9">
        <f t="shared" ref="C16" si="2">C17</f>
        <v>66300</v>
      </c>
      <c r="D16" s="9">
        <f t="shared" ref="D16" si="3">D17</f>
        <v>66032.59</v>
      </c>
      <c r="E16" s="10">
        <f>D16/C16*100</f>
        <v>99.596666666666664</v>
      </c>
    </row>
    <row r="17" spans="1:5" ht="45" x14ac:dyDescent="0.2">
      <c r="A17" s="17">
        <v>2282</v>
      </c>
      <c r="B17" s="12" t="s">
        <v>17</v>
      </c>
      <c r="C17" s="13">
        <v>66300</v>
      </c>
      <c r="D17" s="13">
        <v>66032.59</v>
      </c>
      <c r="E17" s="14">
        <v>99.6</v>
      </c>
    </row>
    <row r="18" spans="1:5" ht="15" x14ac:dyDescent="0.25">
      <c r="A18" s="7" t="s">
        <v>18</v>
      </c>
      <c r="B18" s="8"/>
      <c r="C18" s="9">
        <f>SUM(C19:C27)</f>
        <v>2513135</v>
      </c>
      <c r="D18" s="9">
        <f>SUM(D19:D27)</f>
        <v>2444634.56</v>
      </c>
      <c r="E18" s="10">
        <f>D18/C18*100</f>
        <v>97.274303210929787</v>
      </c>
    </row>
    <row r="19" spans="1:5" ht="15" x14ac:dyDescent="0.25">
      <c r="A19" s="11">
        <v>2111</v>
      </c>
      <c r="B19" s="12" t="s">
        <v>7</v>
      </c>
      <c r="C19" s="13">
        <v>1356000</v>
      </c>
      <c r="D19" s="13">
        <v>1346680.55</v>
      </c>
      <c r="E19" s="14">
        <v>99.31</v>
      </c>
    </row>
    <row r="20" spans="1:5" ht="15" x14ac:dyDescent="0.25">
      <c r="A20" s="11">
        <v>2120</v>
      </c>
      <c r="B20" s="12" t="s">
        <v>8</v>
      </c>
      <c r="C20" s="13">
        <v>300200</v>
      </c>
      <c r="D20" s="13">
        <v>291922.2</v>
      </c>
      <c r="E20" s="14">
        <v>97.24</v>
      </c>
    </row>
    <row r="21" spans="1:5" ht="15" x14ac:dyDescent="0.25">
      <c r="A21" s="11">
        <v>2210</v>
      </c>
      <c r="B21" s="12" t="s">
        <v>9</v>
      </c>
      <c r="C21" s="13">
        <v>129235</v>
      </c>
      <c r="D21" s="13">
        <v>127886.02</v>
      </c>
      <c r="E21" s="14">
        <v>98.96</v>
      </c>
    </row>
    <row r="22" spans="1:5" ht="15" x14ac:dyDescent="0.2">
      <c r="A22" s="18" t="s">
        <v>19</v>
      </c>
      <c r="B22" s="12" t="s">
        <v>20</v>
      </c>
      <c r="C22" s="13">
        <v>153000</v>
      </c>
      <c r="D22" s="13">
        <v>114340.91</v>
      </c>
      <c r="E22" s="14">
        <v>74.73</v>
      </c>
    </row>
    <row r="23" spans="1:5" ht="15" x14ac:dyDescent="0.25">
      <c r="A23" s="11">
        <v>2240</v>
      </c>
      <c r="B23" s="12" t="s">
        <v>10</v>
      </c>
      <c r="C23" s="13">
        <v>420200</v>
      </c>
      <c r="D23" s="13">
        <v>417251.48</v>
      </c>
      <c r="E23" s="14">
        <v>99.3</v>
      </c>
    </row>
    <row r="24" spans="1:5" ht="15" x14ac:dyDescent="0.25">
      <c r="A24" s="11">
        <v>2250</v>
      </c>
      <c r="B24" s="12" t="s">
        <v>11</v>
      </c>
      <c r="C24" s="13">
        <v>4000</v>
      </c>
      <c r="D24" s="13">
        <v>1980</v>
      </c>
      <c r="E24" s="14">
        <v>49.5</v>
      </c>
    </row>
    <row r="25" spans="1:5" ht="15" x14ac:dyDescent="0.25">
      <c r="A25" s="11">
        <v>2273</v>
      </c>
      <c r="B25" s="12" t="s">
        <v>12</v>
      </c>
      <c r="C25" s="13">
        <v>36800</v>
      </c>
      <c r="D25" s="13">
        <v>34405.89</v>
      </c>
      <c r="E25" s="14">
        <v>93.49</v>
      </c>
    </row>
    <row r="26" spans="1:5" ht="30" x14ac:dyDescent="0.2">
      <c r="A26" s="17">
        <v>2275</v>
      </c>
      <c r="B26" s="12" t="s">
        <v>13</v>
      </c>
      <c r="C26" s="13">
        <v>112000</v>
      </c>
      <c r="D26" s="13">
        <v>108846</v>
      </c>
      <c r="E26" s="14">
        <v>97.18</v>
      </c>
    </row>
    <row r="27" spans="1:5" ht="15" x14ac:dyDescent="0.25">
      <c r="A27" s="11">
        <v>2800</v>
      </c>
      <c r="B27" s="12" t="s">
        <v>14</v>
      </c>
      <c r="C27" s="13">
        <v>1700</v>
      </c>
      <c r="D27" s="13">
        <v>1321.51</v>
      </c>
      <c r="E27" s="14">
        <v>77.739999999999995</v>
      </c>
    </row>
    <row r="28" spans="1:5" ht="27" customHeight="1" x14ac:dyDescent="0.25">
      <c r="A28" s="19" t="s">
        <v>21</v>
      </c>
      <c r="B28" s="20"/>
      <c r="C28" s="9">
        <f t="shared" ref="C28" si="4">C29</f>
        <v>107000</v>
      </c>
      <c r="D28" s="9">
        <f t="shared" ref="D28" si="5">D29</f>
        <v>107000</v>
      </c>
      <c r="E28" s="10">
        <f>D28/C28*100</f>
        <v>100</v>
      </c>
    </row>
    <row r="29" spans="1:5" ht="15" x14ac:dyDescent="0.2">
      <c r="A29" s="18" t="s">
        <v>22</v>
      </c>
      <c r="B29" s="12" t="s">
        <v>23</v>
      </c>
      <c r="C29" s="13">
        <v>107000</v>
      </c>
      <c r="D29" s="13">
        <v>107000</v>
      </c>
      <c r="E29" s="14">
        <v>100</v>
      </c>
    </row>
    <row r="30" spans="1:5" ht="15" x14ac:dyDescent="0.25">
      <c r="A30" s="7" t="s">
        <v>24</v>
      </c>
      <c r="B30" s="8"/>
      <c r="C30" s="9">
        <f>SUM(C31:C34)</f>
        <v>116900</v>
      </c>
      <c r="D30" s="9">
        <f>SUM(D31:D34)</f>
        <v>113773.43</v>
      </c>
      <c r="E30" s="10">
        <f>D30/C30*100</f>
        <v>97.325431993156542</v>
      </c>
    </row>
    <row r="31" spans="1:5" ht="15" x14ac:dyDescent="0.25">
      <c r="A31" s="11">
        <v>2111</v>
      </c>
      <c r="B31" s="12" t="s">
        <v>7</v>
      </c>
      <c r="C31" s="13">
        <v>90800</v>
      </c>
      <c r="D31" s="13">
        <v>90680.67</v>
      </c>
      <c r="E31" s="14">
        <v>99.87</v>
      </c>
    </row>
    <row r="32" spans="1:5" ht="15" x14ac:dyDescent="0.25">
      <c r="A32" s="11">
        <v>2120</v>
      </c>
      <c r="B32" s="12" t="s">
        <v>8</v>
      </c>
      <c r="C32" s="13">
        <v>20000</v>
      </c>
      <c r="D32" s="13">
        <v>19949.759999999998</v>
      </c>
      <c r="E32" s="14">
        <v>99.75</v>
      </c>
    </row>
    <row r="33" spans="1:5" ht="15" x14ac:dyDescent="0.25">
      <c r="A33" s="11">
        <v>2210</v>
      </c>
      <c r="B33" s="12" t="s">
        <v>9</v>
      </c>
      <c r="C33" s="13">
        <v>5000</v>
      </c>
      <c r="D33" s="13">
        <v>3143</v>
      </c>
      <c r="E33" s="14">
        <v>62.86</v>
      </c>
    </row>
    <row r="34" spans="1:5" ht="15" x14ac:dyDescent="0.25">
      <c r="A34" s="11">
        <v>2240</v>
      </c>
      <c r="B34" s="12" t="s">
        <v>10</v>
      </c>
      <c r="C34" s="13">
        <v>1100</v>
      </c>
      <c r="D34" s="13"/>
      <c r="E34" s="14"/>
    </row>
    <row r="35" spans="1:5" ht="28.5" customHeight="1" x14ac:dyDescent="0.2">
      <c r="A35" s="15" t="s">
        <v>25</v>
      </c>
      <c r="B35" s="16"/>
      <c r="C35" s="9">
        <f>SUM(C36:C41)</f>
        <v>1013200</v>
      </c>
      <c r="D35" s="9">
        <f>SUM(D36:D41)</f>
        <v>1002436.12</v>
      </c>
      <c r="E35" s="10">
        <f>D35/C35*100</f>
        <v>98.937635215159887</v>
      </c>
    </row>
    <row r="36" spans="1:5" ht="15" x14ac:dyDescent="0.25">
      <c r="A36" s="11">
        <v>2111</v>
      </c>
      <c r="B36" s="12" t="s">
        <v>7</v>
      </c>
      <c r="C36" s="13">
        <v>197900</v>
      </c>
      <c r="D36" s="13">
        <v>194961.05</v>
      </c>
      <c r="E36" s="14">
        <v>98.51</v>
      </c>
    </row>
    <row r="37" spans="1:5" ht="15" x14ac:dyDescent="0.25">
      <c r="A37" s="11">
        <v>2120</v>
      </c>
      <c r="B37" s="12" t="s">
        <v>8</v>
      </c>
      <c r="C37" s="13">
        <v>43400</v>
      </c>
      <c r="D37" s="13">
        <v>43013.14</v>
      </c>
      <c r="E37" s="14">
        <v>99.11</v>
      </c>
    </row>
    <row r="38" spans="1:5" ht="15" x14ac:dyDescent="0.25">
      <c r="A38" s="11">
        <v>2210</v>
      </c>
      <c r="B38" s="12" t="s">
        <v>9</v>
      </c>
      <c r="C38" s="13">
        <v>412500</v>
      </c>
      <c r="D38" s="13">
        <v>410558.54</v>
      </c>
      <c r="E38" s="14">
        <v>99.53</v>
      </c>
    </row>
    <row r="39" spans="1:5" ht="15" x14ac:dyDescent="0.25">
      <c r="A39" s="11">
        <v>2240</v>
      </c>
      <c r="B39" s="12" t="s">
        <v>10</v>
      </c>
      <c r="C39" s="13">
        <v>289000</v>
      </c>
      <c r="D39" s="13">
        <v>288176.40000000002</v>
      </c>
      <c r="E39" s="14">
        <v>99.72</v>
      </c>
    </row>
    <row r="40" spans="1:5" ht="15" x14ac:dyDescent="0.25">
      <c r="A40" s="11">
        <v>2250</v>
      </c>
      <c r="B40" s="12" t="s">
        <v>11</v>
      </c>
      <c r="C40" s="13">
        <v>700</v>
      </c>
      <c r="D40" s="13"/>
      <c r="E40" s="14"/>
    </row>
    <row r="41" spans="1:5" ht="15" x14ac:dyDescent="0.25">
      <c r="A41" s="11">
        <v>2273</v>
      </c>
      <c r="B41" s="12" t="s">
        <v>12</v>
      </c>
      <c r="C41" s="13">
        <v>69700</v>
      </c>
      <c r="D41" s="13">
        <v>65726.990000000005</v>
      </c>
      <c r="E41" s="14">
        <v>94.3</v>
      </c>
    </row>
    <row r="42" spans="1:5" ht="15" x14ac:dyDescent="0.25">
      <c r="A42" s="7" t="s">
        <v>26</v>
      </c>
      <c r="B42" s="8"/>
      <c r="C42" s="9">
        <f>SUM(C43:C47)</f>
        <v>584200</v>
      </c>
      <c r="D42" s="9">
        <f>SUM(D43:D47)</f>
        <v>568555.46</v>
      </c>
      <c r="E42" s="10">
        <f>D42/C42*100</f>
        <v>97.322057514549812</v>
      </c>
    </row>
    <row r="43" spans="1:5" ht="15" x14ac:dyDescent="0.25">
      <c r="A43" s="11">
        <v>2111</v>
      </c>
      <c r="B43" s="12" t="s">
        <v>7</v>
      </c>
      <c r="C43" s="13">
        <v>273400</v>
      </c>
      <c r="D43" s="13">
        <v>269485.58</v>
      </c>
      <c r="E43" s="14">
        <v>98.57</v>
      </c>
    </row>
    <row r="44" spans="1:5" ht="15" x14ac:dyDescent="0.25">
      <c r="A44" s="11">
        <v>2120</v>
      </c>
      <c r="B44" s="12" t="s">
        <v>8</v>
      </c>
      <c r="C44" s="13">
        <v>60200</v>
      </c>
      <c r="D44" s="13">
        <v>59286.86</v>
      </c>
      <c r="E44" s="14">
        <v>98.48</v>
      </c>
    </row>
    <row r="45" spans="1:5" ht="15" x14ac:dyDescent="0.25">
      <c r="A45" s="11">
        <v>2210</v>
      </c>
      <c r="B45" s="12" t="s">
        <v>9</v>
      </c>
      <c r="C45" s="13">
        <v>44431.35</v>
      </c>
      <c r="D45" s="13">
        <v>33918.78</v>
      </c>
      <c r="E45" s="14">
        <v>76.34</v>
      </c>
    </row>
    <row r="46" spans="1:5" ht="15" x14ac:dyDescent="0.25">
      <c r="A46" s="11">
        <v>2273</v>
      </c>
      <c r="B46" s="12" t="s">
        <v>12</v>
      </c>
      <c r="C46" s="13">
        <v>205668.65</v>
      </c>
      <c r="D46" s="13">
        <v>205668.65</v>
      </c>
      <c r="E46" s="14">
        <v>100</v>
      </c>
    </row>
    <row r="47" spans="1:5" ht="15" x14ac:dyDescent="0.25">
      <c r="A47" s="11">
        <v>2800</v>
      </c>
      <c r="B47" s="12" t="s">
        <v>14</v>
      </c>
      <c r="C47" s="13">
        <v>500</v>
      </c>
      <c r="D47" s="13">
        <v>195.59</v>
      </c>
      <c r="E47" s="14">
        <v>39.119999999999997</v>
      </c>
    </row>
    <row r="48" spans="1:5" ht="27.75" customHeight="1" x14ac:dyDescent="0.2">
      <c r="A48" s="15" t="s">
        <v>27</v>
      </c>
      <c r="B48" s="16"/>
      <c r="C48" s="9">
        <f t="shared" ref="C48:D48" si="6">C49</f>
        <v>899000</v>
      </c>
      <c r="D48" s="9">
        <f t="shared" si="6"/>
        <v>898228.4</v>
      </c>
      <c r="E48" s="10">
        <f>D48/C48*100</f>
        <v>99.914171301446046</v>
      </c>
    </row>
    <row r="49" spans="1:5" ht="15" x14ac:dyDescent="0.25">
      <c r="A49" s="11">
        <v>2240</v>
      </c>
      <c r="B49" s="12" t="s">
        <v>10</v>
      </c>
      <c r="C49" s="13">
        <v>899000</v>
      </c>
      <c r="D49" s="13">
        <v>898228.4</v>
      </c>
      <c r="E49" s="14">
        <v>99.91</v>
      </c>
    </row>
    <row r="50" spans="1:5" ht="15" x14ac:dyDescent="0.25">
      <c r="A50" s="7" t="s">
        <v>28</v>
      </c>
      <c r="B50" s="8"/>
      <c r="C50" s="9">
        <f t="shared" ref="C50:D50" si="7">C51</f>
        <v>5501700</v>
      </c>
      <c r="D50" s="9">
        <f t="shared" si="7"/>
        <v>5501700</v>
      </c>
      <c r="E50" s="10">
        <f>D50/C50*100</f>
        <v>100</v>
      </c>
    </row>
    <row r="51" spans="1:5" ht="30" x14ac:dyDescent="0.2">
      <c r="A51" s="17">
        <v>2620</v>
      </c>
      <c r="B51" s="12" t="s">
        <v>29</v>
      </c>
      <c r="C51" s="13">
        <v>5501700</v>
      </c>
      <c r="D51" s="13">
        <v>5501700</v>
      </c>
      <c r="E51" s="14">
        <v>100</v>
      </c>
    </row>
    <row r="52" spans="1:5" ht="40.5" customHeight="1" x14ac:dyDescent="0.2">
      <c r="A52" s="15" t="s">
        <v>30</v>
      </c>
      <c r="B52" s="16"/>
      <c r="C52" s="9">
        <f t="shared" ref="C52:D52" si="8">C53</f>
        <v>3976400</v>
      </c>
      <c r="D52" s="9">
        <f t="shared" si="8"/>
        <v>3193144.34</v>
      </c>
      <c r="E52" s="10">
        <f>D52/C52*100</f>
        <v>80.302392616436975</v>
      </c>
    </row>
    <row r="53" spans="1:5" ht="30" x14ac:dyDescent="0.2">
      <c r="A53" s="17">
        <v>2620</v>
      </c>
      <c r="B53" s="12" t="s">
        <v>29</v>
      </c>
      <c r="C53" s="13">
        <v>3976400</v>
      </c>
      <c r="D53" s="13">
        <v>3193144.34</v>
      </c>
      <c r="E53" s="14">
        <v>80.3</v>
      </c>
    </row>
    <row r="54" spans="1:5" ht="41.25" customHeight="1" x14ac:dyDescent="0.2">
      <c r="A54" s="15" t="s">
        <v>31</v>
      </c>
      <c r="B54" s="16"/>
      <c r="C54" s="9">
        <f>C55</f>
        <v>1300700</v>
      </c>
      <c r="D54" s="9">
        <f>D55</f>
        <v>1300700</v>
      </c>
      <c r="E54" s="10">
        <f>D54/C54*100</f>
        <v>100</v>
      </c>
    </row>
    <row r="55" spans="1:5" ht="30" x14ac:dyDescent="0.2">
      <c r="A55" s="17">
        <v>2620</v>
      </c>
      <c r="B55" s="12" t="s">
        <v>29</v>
      </c>
      <c r="C55" s="13">
        <v>1300700</v>
      </c>
      <c r="D55" s="13">
        <v>1300700</v>
      </c>
      <c r="E55" s="14">
        <v>100</v>
      </c>
    </row>
    <row r="56" spans="1:5" ht="15" x14ac:dyDescent="0.25">
      <c r="A56" s="7" t="s">
        <v>32</v>
      </c>
      <c r="B56" s="8"/>
      <c r="C56" s="9">
        <f>C57</f>
        <v>4024282</v>
      </c>
      <c r="D56" s="9">
        <f>D57</f>
        <v>3976678.24</v>
      </c>
      <c r="E56" s="10">
        <f>D56/C56*100</f>
        <v>98.817086874130595</v>
      </c>
    </row>
    <row r="57" spans="1:5" ht="30.75" thickBot="1" x14ac:dyDescent="0.25">
      <c r="A57" s="21">
        <v>2620</v>
      </c>
      <c r="B57" s="22" t="s">
        <v>29</v>
      </c>
      <c r="C57" s="23">
        <v>4024282</v>
      </c>
      <c r="D57" s="23">
        <v>3976678.24</v>
      </c>
      <c r="E57" s="24">
        <v>98.82</v>
      </c>
    </row>
    <row r="58" spans="1:5" x14ac:dyDescent="0.2">
      <c r="A58" s="2"/>
      <c r="B58" s="2"/>
      <c r="C58" s="3"/>
      <c r="D58" s="3"/>
      <c r="E58" s="3"/>
    </row>
    <row r="59" spans="1:5" x14ac:dyDescent="0.2">
      <c r="A59" s="2"/>
      <c r="B59" s="2"/>
      <c r="C59" s="3"/>
      <c r="D59" s="3"/>
      <c r="E59" s="3"/>
    </row>
    <row r="60" spans="1:5" x14ac:dyDescent="0.2">
      <c r="A60" s="2"/>
      <c r="B60" s="2"/>
      <c r="C60" s="3"/>
      <c r="D60" s="3"/>
      <c r="E60" s="3"/>
    </row>
    <row r="61" spans="1:5" x14ac:dyDescent="0.2">
      <c r="A61" s="2"/>
      <c r="B61" s="2"/>
      <c r="C61" s="3"/>
      <c r="D61" s="3"/>
      <c r="E61" s="3"/>
    </row>
    <row r="62" spans="1:5" x14ac:dyDescent="0.2">
      <c r="A62" s="2"/>
      <c r="B62" s="2"/>
      <c r="C62" s="3"/>
      <c r="D62" s="3"/>
      <c r="E62" s="3"/>
    </row>
    <row r="63" spans="1:5" x14ac:dyDescent="0.2">
      <c r="A63" s="2"/>
      <c r="B63" s="2"/>
      <c r="C63" s="3"/>
      <c r="D63" s="3"/>
      <c r="E63" s="3"/>
    </row>
    <row r="64" spans="1:5" x14ac:dyDescent="0.2">
      <c r="A64" s="2"/>
      <c r="B64" s="2"/>
      <c r="C64" s="3"/>
      <c r="D64" s="3"/>
      <c r="E64" s="3"/>
    </row>
    <row r="65" spans="1:5" x14ac:dyDescent="0.2">
      <c r="A65" s="2"/>
      <c r="B65" s="2"/>
      <c r="C65" s="3"/>
      <c r="D65" s="3"/>
      <c r="E65" s="3"/>
    </row>
  </sheetData>
  <mergeCells count="15">
    <mergeCell ref="A48:B48"/>
    <mergeCell ref="A50:B50"/>
    <mergeCell ref="A52:B52"/>
    <mergeCell ref="A54:B54"/>
    <mergeCell ref="A56:B56"/>
    <mergeCell ref="A2:E2"/>
    <mergeCell ref="A3:E3"/>
    <mergeCell ref="A6:B6"/>
    <mergeCell ref="A14:B14"/>
    <mergeCell ref="A42:B42"/>
    <mergeCell ref="A16:B16"/>
    <mergeCell ref="A18:B18"/>
    <mergeCell ref="A28:B28"/>
    <mergeCell ref="A30:B30"/>
    <mergeCell ref="A35:B35"/>
  </mergeCells>
  <pageMargins left="0.78740157480314965" right="0.39370078740157483" top="0.15748031496062992" bottom="0.15748031496062992" header="0.31496062992125984" footer="0.31496062992125984"/>
  <pageSetup paperSize="9" scale="74" fitToWidth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2020-01-20T10:57:42Z</cp:lastPrinted>
  <dcterms:created xsi:type="dcterms:W3CDTF">2019-09-05T05:47:27Z</dcterms:created>
  <dcterms:modified xsi:type="dcterms:W3CDTF">2020-01-20T10:57:55Z</dcterms:modified>
</cp:coreProperties>
</file>