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840" windowHeight="13740" activeTab="3"/>
  </bookViews>
  <sheets>
    <sheet name="1" sheetId="1" r:id="rId1"/>
    <sheet name="2" sheetId="2" r:id="rId2"/>
    <sheet name="3" sheetId="3" r:id="rId3"/>
    <sheet name="6" sheetId="4" r:id="rId4"/>
  </sheets>
  <calcPr calcId="145621"/>
</workbook>
</file>

<file path=xl/calcChain.xml><?xml version="1.0" encoding="utf-8"?>
<calcChain xmlns="http://schemas.openxmlformats.org/spreadsheetml/2006/main">
  <c r="G14" i="4" l="1"/>
  <c r="G15" i="4"/>
  <c r="G16" i="4"/>
  <c r="G17" i="4"/>
  <c r="G38" i="4" s="1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H38" i="4"/>
  <c r="I38" i="4"/>
  <c r="J38" i="4"/>
  <c r="P17" i="3" l="1"/>
  <c r="P18" i="3"/>
  <c r="P19" i="3"/>
  <c r="P20" i="3"/>
  <c r="P21" i="3"/>
  <c r="P22" i="3"/>
  <c r="P23" i="3"/>
  <c r="P24" i="3"/>
  <c r="P25" i="3"/>
  <c r="C16" i="2" l="1"/>
  <c r="C17" i="2"/>
  <c r="C18" i="2"/>
  <c r="C19" i="2"/>
  <c r="C21" i="2"/>
  <c r="C22" i="2"/>
  <c r="C23" i="2"/>
  <c r="C24" i="2"/>
  <c r="C24" i="1" l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<sst xmlns="http://schemas.openxmlformats.org/spreadsheetml/2006/main" count="230" uniqueCount="133">
  <si>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</si>
  <si>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</si>
  <si>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</si>
  <si>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</si>
  <si>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</si>
  <si>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</si>
  <si>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</si>
  <si>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</si>
  <si>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</si>
  <si>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</si>
  <si>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</si>
  <si>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</si>
  <si>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</si>
  <si>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</si>
  <si>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</si>
  <si>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</si>
  <si>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</si>
  <si>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</si>
  <si>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Усього доходів (без урахування міжбюджетних трансфертів)</t>
  </si>
  <si>
    <t>Разом доходів</t>
  </si>
  <si>
    <t>X</t>
  </si>
  <si>
    <t>Секретар ради</t>
  </si>
  <si>
    <t>Яковлєва О.І.</t>
  </si>
  <si>
    <t>11310502000</t>
  </si>
  <si>
    <t>(код бюджету)</t>
  </si>
  <si>
    <t>до рішення Мар'янівської сільської ради</t>
  </si>
  <si>
    <t>«Про місцевий бюджет на 2020 рік»"</t>
  </si>
  <si>
    <t>від 22 грудня 2020 року № 65 "Про внесення змін</t>
  </si>
  <si>
    <t>до рішення Великовисківської сільської ради</t>
  </si>
  <si>
    <t>від 20 грудня 2019 року № 300</t>
  </si>
  <si>
    <t>Загальне фінансування</t>
  </si>
  <si>
    <t>Кошти, що передаються із загального фонду бюджету до бюджету розвитку (спеціального фонду)</t>
  </si>
  <si>
    <t>Зміни обсягів бюджетних коштів</t>
  </si>
  <si>
    <t>Фінансування за активними операціями</t>
  </si>
  <si>
    <t>Фінансування за типом боргового зобов’язання</t>
  </si>
  <si>
    <t>Фінансування за рахунок зміни залишків коштів бюджетів</t>
  </si>
  <si>
    <t>Внутрішнє фінансування</t>
  </si>
  <si>
    <t>Фінансування за типом кредитора</t>
  </si>
  <si>
    <t>Найменування згідно з Класифікацією фінансування бюджету</t>
  </si>
  <si>
    <t>ФІНАНСУВАННЯ_x000D_
місцевого бюджету на 2020 рік</t>
  </si>
  <si>
    <t>Додаток 2</t>
  </si>
  <si>
    <t>УСЬОГО</t>
  </si>
  <si>
    <t>Заходи, пов`язані з поліпшенням питної води</t>
  </si>
  <si>
    <t>0620</t>
  </si>
  <si>
    <t>6040</t>
  </si>
  <si>
    <t>0116040</t>
  </si>
  <si>
    <t>Організація благоустрою населених пунктів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</si>
  <si>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</si>
  <si>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</si>
  <si>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</si>
  <si>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</si>
  <si>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</si>
  <si>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</si>
  <si>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Забезпечення діяльності бібліотек</t>
  </si>
  <si>
    <t>0824</t>
  </si>
  <si>
    <t>4030</t>
  </si>
  <si>
    <t>0114030</t>
  </si>
  <si>
    <t>Надання дошкільної освіти</t>
  </si>
  <si>
    <t>0910</t>
  </si>
  <si>
    <t>1010</t>
  </si>
  <si>
    <t>0111010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</si>
  <si>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</si>
  <si>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</si>
  <si>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</si>
  <si>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</si>
  <si>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Великовисківська сільська рада</t>
  </si>
  <si>
    <t>0110000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</si>
  <si>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</si>
  <si>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</si>
  <si>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</si>
  <si>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</si>
  <si>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</si>
  <si>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</si>
  <si>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</si>
  <si>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</si>
  <si>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</si>
  <si>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</si>
  <si>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</si>
  <si>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</si>
  <si>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2020 рік</t>
  </si>
  <si>
    <t>РОЗПОДІЛ</t>
  </si>
  <si>
    <t>Додаток 3</t>
  </si>
  <si>
    <t>×</t>
  </si>
  <si>
    <t>№191 від 22.11.2018 р.</t>
  </si>
  <si>
    <t>в т.ч. Програму залучення лікарів для роботи у новозбудованій Великовисківській амбулаторії ЗПСМ на 2019-2021 роки.</t>
  </si>
  <si>
    <t>Інші субвенції з місцевого бюджету</t>
  </si>
  <si>
    <t>0180</t>
  </si>
  <si>
    <t>№195 від 22.11.2018 р.</t>
  </si>
  <si>
    <t>Програма охорони навколишнього природнього серидовища Великовисківської сільської ради  на 2019-2021 роки.</t>
  </si>
  <si>
    <t>0540</t>
  </si>
  <si>
    <t>8340</t>
  </si>
  <si>
    <t>0118340</t>
  </si>
  <si>
    <t>№196 від 22.11.2018 р.</t>
  </si>
  <si>
    <t>Виконання інвестиційних проектів в рамках здійснення заходів щодо соціально-економічного розвитку окремих територій</t>
  </si>
  <si>
    <t>0490</t>
  </si>
  <si>
    <t>7363</t>
  </si>
  <si>
    <t>0117363</t>
  </si>
  <si>
    <t>№194 від 22.11.2018 р.</t>
  </si>
  <si>
    <t>Програма забезпечення містобудівною документацією села Велика Виска Маловисківського району Кіровоградської області на 2019 рік.</t>
  </si>
  <si>
    <t>0443</t>
  </si>
  <si>
    <t>7350</t>
  </si>
  <si>
    <t>0117350</t>
  </si>
  <si>
    <t>№ 202 від 22.11.2018</t>
  </si>
  <si>
    <t>Програма збереження культурної спадщини на території Великовисківської сільської ради</t>
  </si>
  <si>
    <t>7340</t>
  </si>
  <si>
    <t>0117340</t>
  </si>
  <si>
    <t>№192 від 22.11.2018 р.</t>
  </si>
  <si>
    <t>Програма забезпечення питною водою субєктів господарювання та населення Великовисківської сільської ради на 2019 - 2021 роки.</t>
  </si>
  <si>
    <t>№197 від 22.11.2018 р.</t>
  </si>
  <si>
    <t>Програма благоустрію села Велика Виска на 2019-2021 роки.</t>
  </si>
  <si>
    <t>№288 від 12.12.2019 р.</t>
  </si>
  <si>
    <t>в т.ч. Програму інформатизації Великовисківської сільської ради</t>
  </si>
  <si>
    <t>№200 від 22.11.2018 р.</t>
  </si>
  <si>
    <t>Програма розвитку культури в селі Велика Виска на 2019-2021 роки</t>
  </si>
  <si>
    <t>№199 від 22.11.2018 р.</t>
  </si>
  <si>
    <t>Програма розвитку Великовисківської сільської бібліотеки на 2019-2021 роки.</t>
  </si>
  <si>
    <t>№193 від 22.11.2018 р.</t>
  </si>
  <si>
    <t>Програма соціального захисту населення Великовисківської сільської ради на 2019-2021 роки.</t>
  </si>
  <si>
    <t>1090</t>
  </si>
  <si>
    <t>3242</t>
  </si>
  <si>
    <t>0113234</t>
  </si>
  <si>
    <t>№ 201 від 22.11.2018 р.</t>
  </si>
  <si>
    <t>Програма розвитку освіти на території Великовисківської сільської ради на 2019-2021 роки.</t>
  </si>
  <si>
    <t>№289 від 12.12.2019 р.</t>
  </si>
  <si>
    <t>в т.ч. Програму утримання об’єктів та майна комунальної власності територіальної громади села Велика Виска на 2020-2022 роки.</t>
  </si>
  <si>
    <t>Дата та номер документа, яким затверджено місцеву регіональну програму</t>
  </si>
  <si>
    <t>Найменування місцевої/регіональної програми</t>
  </si>
  <si>
    <t>Код Функціональної класифікації видатків та кредитування бюджету\</t>
  </si>
  <si>
    <t>Код Типової програмної класифікації видатків та кредитування місцевих бюджетів</t>
  </si>
  <si>
    <t>Код Програмної класифікації видатків та кредитування місцевих бюджетів</t>
  </si>
  <si>
    <t>витрат місцевого бюджету на реалізацію місцевих/регіональних програм у 2020 році</t>
  </si>
  <si>
    <t>Додаток 6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</si>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</sst>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2"/>
      <name val="Times New Roman CYR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4" fillId="0" borderId="0"/>
  </cellStyleXfs>
  <cellXfs count="9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1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4" xfId="0" applyFont="1" applyBorder="1" applyAlignment="1"/>
    <xf numFmtId="0" fontId="6" fillId="0" borderId="3" xfId="0" applyFont="1" applyBorder="1" applyAlignme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0" fontId="6" fillId="0" borderId="2" xfId="0" quotePrefix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quotePrefix="1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2" fontId="8" fillId="0" borderId="6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/>
    <xf numFmtId="2" fontId="12" fillId="0" borderId="6" xfId="0" applyNumberFormat="1" applyFont="1" applyBorder="1" applyAlignment="1">
      <alignment horizontal="right" vertical="top" wrapText="1"/>
    </xf>
    <xf numFmtId="2" fontId="12" fillId="0" borderId="6" xfId="0" applyNumberFormat="1" applyFont="1" applyBorder="1" applyAlignment="1">
      <alignment horizontal="right" vertical="center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49" fontId="12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right" vertical="center" wrapText="1"/>
    </xf>
    <xf numFmtId="49" fontId="13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8" xfId="0" applyNumberFormat="1" applyFont="1" applyFill="1" applyBorder="1" applyAlignment="1" applyProtection="1">
      <alignment horizontal="center" vertical="center"/>
      <protection locked="0"/>
    </xf>
    <xf numFmtId="2" fontId="12" fillId="0" borderId="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12" fillId="3" borderId="2" xfId="0" applyNumberFormat="1" applyFont="1" applyFill="1" applyBorder="1" applyAlignment="1">
      <alignment horizontal="right" vertical="center" wrapText="1"/>
    </xf>
    <xf numFmtId="2" fontId="12" fillId="3" borderId="7" xfId="0" applyNumberFormat="1" applyFont="1" applyFill="1" applyBorder="1" applyAlignment="1">
      <alignment horizontal="right" vertical="center" wrapText="1"/>
    </xf>
    <xf numFmtId="2" fontId="12" fillId="3" borderId="6" xfId="0" applyNumberFormat="1" applyFont="1" applyFill="1" applyBorder="1" applyAlignment="1">
      <alignment horizontal="right" vertical="center" wrapText="1"/>
    </xf>
    <xf numFmtId="2" fontId="12" fillId="3" borderId="6" xfId="0" applyNumberFormat="1" applyFont="1" applyFill="1" applyBorder="1" applyAlignment="1">
      <alignment horizontal="right" vertical="top" wrapText="1"/>
    </xf>
    <xf numFmtId="0" fontId="8" fillId="0" borderId="6" xfId="0" applyFont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 applyProtection="1">
      <alignment horizontal="left" vertical="top" wrapText="1"/>
      <protection locked="0"/>
    </xf>
    <xf numFmtId="0" fontId="12" fillId="0" borderId="2" xfId="0" applyFont="1" applyBorder="1" applyAlignment="1">
      <alignment horizontal="left" vertical="top" wrapText="1"/>
    </xf>
    <xf numFmtId="49" fontId="13" fillId="0" borderId="8" xfId="0" applyNumberFormat="1" applyFont="1" applyFill="1" applyBorder="1" applyAlignment="1" applyProtection="1">
      <alignment horizontal="left" vertical="top" wrapText="1"/>
      <protection locked="0"/>
    </xf>
    <xf numFmtId="164" fontId="15" fillId="0" borderId="2" xfId="1" applyNumberFormat="1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Обычный_Додаток 4    20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sqref="A1:XFD6"/>
    </sheetView>
  </sheetViews>
  <sheetFormatPr defaultRowHeight="12.75" x14ac:dyDescent="0.2"/>
  <cols>
    <col min="1" max="1" width="10.42578125" customWidth="1"/>
    <col min="2" max="2" width="41" customWidth="1"/>
    <col min="3" max="6" width="12.7109375" customWidth="1"/>
  </cols>
  <sheetData>
    <row r="1" spans="1:7" x14ac:dyDescent="0.2">
      <c r="A1" s="3"/>
      <c r="B1" s="3"/>
      <c r="C1" s="3"/>
      <c r="D1" s="3" t="s">
        <v>0</v>
      </c>
      <c r="E1" s="3"/>
      <c r="F1" s="3"/>
    </row>
    <row r="2" spans="1:7" x14ac:dyDescent="0.2">
      <c r="A2" s="3"/>
      <c r="B2" s="3"/>
      <c r="C2" s="3"/>
      <c r="D2" s="3" t="s">
        <v>25</v>
      </c>
      <c r="E2" s="3"/>
      <c r="F2" s="3"/>
    </row>
    <row r="3" spans="1:7" x14ac:dyDescent="0.2">
      <c r="A3" s="3"/>
      <c r="B3" s="3"/>
      <c r="C3" s="3"/>
      <c r="D3" s="17" t="s">
        <v>27</v>
      </c>
      <c r="E3" s="17"/>
      <c r="F3" s="17"/>
      <c r="G3" s="16"/>
    </row>
    <row r="4" spans="1:7" x14ac:dyDescent="0.2">
      <c r="A4" s="3"/>
      <c r="B4" s="3"/>
      <c r="C4" s="3"/>
      <c r="D4" s="17" t="s">
        <v>28</v>
      </c>
      <c r="E4" s="17"/>
      <c r="F4" s="17"/>
      <c r="G4" s="16"/>
    </row>
    <row r="5" spans="1:7" x14ac:dyDescent="0.2">
      <c r="A5" s="3"/>
      <c r="B5" s="3"/>
      <c r="C5" s="3"/>
      <c r="D5" s="17" t="s">
        <v>29</v>
      </c>
      <c r="E5" s="17"/>
      <c r="F5" s="17"/>
      <c r="G5" s="16"/>
    </row>
    <row r="6" spans="1:7" x14ac:dyDescent="0.2">
      <c r="A6" s="3"/>
      <c r="B6" s="3"/>
      <c r="C6" s="3"/>
      <c r="D6" s="17" t="s">
        <v>26</v>
      </c>
      <c r="E6" s="17"/>
      <c r="F6" s="17"/>
      <c r="G6" s="16"/>
    </row>
    <row r="7" spans="1:7" x14ac:dyDescent="0.2">
      <c r="A7" s="3"/>
      <c r="B7" s="3"/>
      <c r="C7" s="3"/>
      <c r="D7" s="3"/>
      <c r="E7" s="3"/>
      <c r="F7" s="3"/>
    </row>
    <row r="8" spans="1:7" ht="40.5" customHeight="1" x14ac:dyDescent="0.3">
      <c r="A8" s="14" t="s">
        <v>1</v>
      </c>
      <c r="B8" s="15"/>
      <c r="C8" s="15"/>
      <c r="D8" s="15"/>
      <c r="E8" s="15"/>
      <c r="F8" s="15"/>
    </row>
    <row r="9" spans="1:7" ht="25.5" customHeight="1" x14ac:dyDescent="0.2">
      <c r="A9" s="4" t="s">
        <v>23</v>
      </c>
      <c r="B9" s="5"/>
      <c r="C9" s="5"/>
      <c r="D9" s="5"/>
      <c r="E9" s="5"/>
      <c r="F9" s="5"/>
    </row>
    <row r="10" spans="1:7" x14ac:dyDescent="0.2">
      <c r="A10" s="6" t="s">
        <v>24</v>
      </c>
      <c r="B10" s="3"/>
      <c r="C10" s="3"/>
      <c r="D10" s="3"/>
      <c r="E10" s="3"/>
      <c r="F10" s="7" t="s">
        <v>2</v>
      </c>
    </row>
    <row r="11" spans="1:7" ht="15.75" x14ac:dyDescent="0.2">
      <c r="A11" s="18" t="s">
        <v>3</v>
      </c>
      <c r="B11" s="18" t="s">
        <v>4</v>
      </c>
      <c r="C11" s="19" t="s">
        <v>5</v>
      </c>
      <c r="D11" s="18" t="s">
        <v>6</v>
      </c>
      <c r="E11" s="18" t="s">
        <v>7</v>
      </c>
      <c r="F11" s="18"/>
    </row>
    <row r="12" spans="1:7" x14ac:dyDescent="0.2">
      <c r="A12" s="18"/>
      <c r="B12" s="18"/>
      <c r="C12" s="18"/>
      <c r="D12" s="18"/>
      <c r="E12" s="18" t="s">
        <v>8</v>
      </c>
      <c r="F12" s="18" t="s">
        <v>9</v>
      </c>
    </row>
    <row r="13" spans="1:7" ht="16.5" customHeight="1" x14ac:dyDescent="0.2">
      <c r="A13" s="18"/>
      <c r="B13" s="18"/>
      <c r="C13" s="18"/>
      <c r="D13" s="18"/>
      <c r="E13" s="18"/>
      <c r="F13" s="18"/>
    </row>
    <row r="14" spans="1:7" ht="15.75" x14ac:dyDescent="0.2">
      <c r="A14" s="20">
        <v>1</v>
      </c>
      <c r="B14" s="20">
        <v>2</v>
      </c>
      <c r="C14" s="21">
        <v>3</v>
      </c>
      <c r="D14" s="20">
        <v>4</v>
      </c>
      <c r="E14" s="20">
        <v>5</v>
      </c>
      <c r="F14" s="20">
        <v>6</v>
      </c>
    </row>
    <row r="15" spans="1:7" ht="15.75" x14ac:dyDescent="0.2">
      <c r="A15" s="22">
        <v>20000000</v>
      </c>
      <c r="B15" s="23" t="s">
        <v>10</v>
      </c>
      <c r="C15" s="24">
        <f t="shared" ref="C15:C24" si="0">D15+E15</f>
        <v>-8472.0600000000013</v>
      </c>
      <c r="D15" s="25">
        <v>0</v>
      </c>
      <c r="E15" s="25">
        <v>-8472.0600000000013</v>
      </c>
      <c r="F15" s="25">
        <v>0</v>
      </c>
    </row>
    <row r="16" spans="1:7" ht="31.5" x14ac:dyDescent="0.2">
      <c r="A16" s="22">
        <v>25000000</v>
      </c>
      <c r="B16" s="23" t="s">
        <v>11</v>
      </c>
      <c r="C16" s="24">
        <f t="shared" si="0"/>
        <v>-8472.0600000000013</v>
      </c>
      <c r="D16" s="25">
        <v>0</v>
      </c>
      <c r="E16" s="25">
        <v>-8472.0600000000013</v>
      </c>
      <c r="F16" s="25">
        <v>0</v>
      </c>
    </row>
    <row r="17" spans="1:6" ht="47.25" x14ac:dyDescent="0.2">
      <c r="A17" s="22">
        <v>25010000</v>
      </c>
      <c r="B17" s="23" t="s">
        <v>12</v>
      </c>
      <c r="C17" s="24">
        <f t="shared" si="0"/>
        <v>-25911.56</v>
      </c>
      <c r="D17" s="25">
        <v>0</v>
      </c>
      <c r="E17" s="25">
        <v>-25911.56</v>
      </c>
      <c r="F17" s="25">
        <v>0</v>
      </c>
    </row>
    <row r="18" spans="1:6" ht="47.25" x14ac:dyDescent="0.2">
      <c r="A18" s="26">
        <v>25010100</v>
      </c>
      <c r="B18" s="27" t="s">
        <v>13</v>
      </c>
      <c r="C18" s="28">
        <f t="shared" si="0"/>
        <v>-24228.83</v>
      </c>
      <c r="D18" s="29">
        <v>0</v>
      </c>
      <c r="E18" s="29">
        <v>-24228.83</v>
      </c>
      <c r="F18" s="29">
        <v>0</v>
      </c>
    </row>
    <row r="19" spans="1:6" ht="63" x14ac:dyDescent="0.2">
      <c r="A19" s="26">
        <v>25010300</v>
      </c>
      <c r="B19" s="27" t="s">
        <v>14</v>
      </c>
      <c r="C19" s="28">
        <f t="shared" si="0"/>
        <v>-1542.73</v>
      </c>
      <c r="D19" s="29">
        <v>0</v>
      </c>
      <c r="E19" s="29">
        <v>-1542.73</v>
      </c>
      <c r="F19" s="29">
        <v>0</v>
      </c>
    </row>
    <row r="20" spans="1:6" ht="47.25" x14ac:dyDescent="0.2">
      <c r="A20" s="26">
        <v>25010400</v>
      </c>
      <c r="B20" s="27" t="s">
        <v>15</v>
      </c>
      <c r="C20" s="28">
        <f t="shared" si="0"/>
        <v>-140</v>
      </c>
      <c r="D20" s="29">
        <v>0</v>
      </c>
      <c r="E20" s="29">
        <v>-140</v>
      </c>
      <c r="F20" s="29">
        <v>0</v>
      </c>
    </row>
    <row r="21" spans="1:6" ht="31.5" x14ac:dyDescent="0.2">
      <c r="A21" s="22">
        <v>25020000</v>
      </c>
      <c r="B21" s="23" t="s">
        <v>16</v>
      </c>
      <c r="C21" s="24">
        <f t="shared" si="0"/>
        <v>17439.5</v>
      </c>
      <c r="D21" s="25">
        <v>0</v>
      </c>
      <c r="E21" s="25">
        <v>17439.5</v>
      </c>
      <c r="F21" s="25">
        <v>0</v>
      </c>
    </row>
    <row r="22" spans="1:6" ht="15.75" x14ac:dyDescent="0.2">
      <c r="A22" s="26">
        <v>25020100</v>
      </c>
      <c r="B22" s="27" t="s">
        <v>17</v>
      </c>
      <c r="C22" s="28">
        <f t="shared" si="0"/>
        <v>17439.5</v>
      </c>
      <c r="D22" s="29">
        <v>0</v>
      </c>
      <c r="E22" s="29">
        <v>17439.5</v>
      </c>
      <c r="F22" s="29">
        <v>0</v>
      </c>
    </row>
    <row r="23" spans="1:6" ht="31.5" x14ac:dyDescent="0.2">
      <c r="A23" s="30"/>
      <c r="B23" s="31" t="s">
        <v>18</v>
      </c>
      <c r="C23" s="24">
        <f t="shared" si="0"/>
        <v>-8472.0600000000013</v>
      </c>
      <c r="D23" s="24">
        <v>0</v>
      </c>
      <c r="E23" s="24">
        <v>-8472.0600000000013</v>
      </c>
      <c r="F23" s="24">
        <v>0</v>
      </c>
    </row>
    <row r="24" spans="1:6" ht="15.75" x14ac:dyDescent="0.2">
      <c r="A24" s="32" t="s">
        <v>20</v>
      </c>
      <c r="B24" s="31" t="s">
        <v>19</v>
      </c>
      <c r="C24" s="24">
        <f t="shared" si="0"/>
        <v>-8472.0600000000013</v>
      </c>
      <c r="D24" s="24">
        <v>0</v>
      </c>
      <c r="E24" s="24">
        <v>-8472.0600000000013</v>
      </c>
      <c r="F24" s="24">
        <v>0</v>
      </c>
    </row>
    <row r="25" spans="1:6" x14ac:dyDescent="0.2">
      <c r="A25" s="3"/>
      <c r="B25" s="3"/>
      <c r="C25" s="3"/>
      <c r="D25" s="3"/>
      <c r="E25" s="3"/>
      <c r="F25" s="3"/>
    </row>
    <row r="26" spans="1:6" x14ac:dyDescent="0.2">
      <c r="A26" s="3"/>
      <c r="B26" s="3"/>
      <c r="C26" s="3"/>
      <c r="D26" s="3"/>
      <c r="E26" s="3"/>
      <c r="F26" s="3"/>
    </row>
    <row r="27" spans="1:6" ht="18.75" x14ac:dyDescent="0.3">
      <c r="A27" s="3"/>
      <c r="B27" s="12" t="s">
        <v>21</v>
      </c>
      <c r="C27" s="13"/>
      <c r="D27" s="13"/>
      <c r="E27" s="12" t="s">
        <v>22</v>
      </c>
      <c r="F27" s="3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fitToHeight="500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>
      <selection sqref="A1:XFD6"/>
    </sheetView>
  </sheetViews>
  <sheetFormatPr defaultRowHeight="12.75" x14ac:dyDescent="0.2"/>
  <cols>
    <col min="1" max="1" width="10.7109375" style="1" customWidth="1"/>
    <col min="2" max="2" width="41" customWidth="1"/>
    <col min="3" max="6" width="12.7109375" customWidth="1"/>
  </cols>
  <sheetData>
    <row r="1" spans="1:7" x14ac:dyDescent="0.2">
      <c r="A1" s="5"/>
      <c r="B1" s="3"/>
      <c r="C1" s="3"/>
      <c r="D1" s="3" t="s">
        <v>40</v>
      </c>
      <c r="E1" s="3"/>
      <c r="F1" s="3"/>
    </row>
    <row r="2" spans="1:7" x14ac:dyDescent="0.2">
      <c r="A2" s="5"/>
      <c r="B2" s="3"/>
      <c r="C2" s="3"/>
      <c r="D2" s="3" t="s">
        <v>25</v>
      </c>
      <c r="E2" s="3"/>
      <c r="F2" s="3"/>
    </row>
    <row r="3" spans="1:7" x14ac:dyDescent="0.2">
      <c r="A3" s="5"/>
      <c r="B3" s="3"/>
      <c r="C3" s="3"/>
      <c r="D3" s="17" t="s">
        <v>27</v>
      </c>
      <c r="E3" s="17"/>
      <c r="F3" s="17"/>
      <c r="G3" s="16"/>
    </row>
    <row r="4" spans="1:7" x14ac:dyDescent="0.2">
      <c r="A4" s="5"/>
      <c r="B4" s="3"/>
      <c r="C4" s="3"/>
      <c r="D4" s="17" t="s">
        <v>28</v>
      </c>
      <c r="E4" s="17"/>
      <c r="F4" s="17"/>
      <c r="G4" s="16"/>
    </row>
    <row r="5" spans="1:7" x14ac:dyDescent="0.2">
      <c r="A5" s="5"/>
      <c r="B5" s="3"/>
      <c r="C5" s="3"/>
      <c r="D5" s="17" t="s">
        <v>29</v>
      </c>
      <c r="E5" s="17"/>
      <c r="F5" s="17"/>
      <c r="G5" s="16"/>
    </row>
    <row r="6" spans="1:7" x14ac:dyDescent="0.2">
      <c r="A6" s="5"/>
      <c r="B6" s="3"/>
      <c r="C6" s="3"/>
      <c r="D6" s="17" t="s">
        <v>26</v>
      </c>
      <c r="E6" s="17"/>
      <c r="F6" s="17"/>
      <c r="G6" s="16"/>
    </row>
    <row r="7" spans="1:7" x14ac:dyDescent="0.2">
      <c r="A7" s="5"/>
      <c r="B7" s="3"/>
      <c r="C7" s="3"/>
      <c r="D7" s="3"/>
      <c r="E7" s="3"/>
      <c r="F7" s="3"/>
    </row>
    <row r="8" spans="1:7" ht="40.5" customHeight="1" x14ac:dyDescent="0.3">
      <c r="A8" s="14" t="s">
        <v>39</v>
      </c>
      <c r="B8" s="15"/>
      <c r="C8" s="15"/>
      <c r="D8" s="15"/>
      <c r="E8" s="15"/>
      <c r="F8" s="15"/>
    </row>
    <row r="9" spans="1:7" ht="25.5" customHeight="1" x14ac:dyDescent="0.2">
      <c r="A9" s="4" t="s">
        <v>23</v>
      </c>
      <c r="B9" s="5"/>
      <c r="C9" s="5"/>
      <c r="D9" s="5"/>
      <c r="E9" s="5"/>
      <c r="F9" s="5"/>
    </row>
    <row r="10" spans="1:7" x14ac:dyDescent="0.2">
      <c r="A10" s="36" t="s">
        <v>24</v>
      </c>
      <c r="B10" s="3"/>
      <c r="C10" s="3"/>
      <c r="D10" s="3"/>
      <c r="E10" s="3"/>
      <c r="F10" s="7" t="s">
        <v>2</v>
      </c>
    </row>
    <row r="11" spans="1:7" x14ac:dyDescent="0.2">
      <c r="A11" s="8" t="s">
        <v>3</v>
      </c>
      <c r="B11" s="8" t="s">
        <v>38</v>
      </c>
      <c r="C11" s="9" t="s">
        <v>5</v>
      </c>
      <c r="D11" s="8" t="s">
        <v>6</v>
      </c>
      <c r="E11" s="8" t="s">
        <v>7</v>
      </c>
      <c r="F11" s="8"/>
    </row>
    <row r="12" spans="1:7" x14ac:dyDescent="0.2">
      <c r="A12" s="8"/>
      <c r="B12" s="8"/>
      <c r="C12" s="8"/>
      <c r="D12" s="8"/>
      <c r="E12" s="8" t="s">
        <v>8</v>
      </c>
      <c r="F12" s="8" t="s">
        <v>9</v>
      </c>
    </row>
    <row r="13" spans="1:7" x14ac:dyDescent="0.2">
      <c r="A13" s="8"/>
      <c r="B13" s="8"/>
      <c r="C13" s="8"/>
      <c r="D13" s="8"/>
      <c r="E13" s="8"/>
      <c r="F13" s="8"/>
    </row>
    <row r="14" spans="1:7" x14ac:dyDescent="0.2">
      <c r="A14" s="10">
        <v>1</v>
      </c>
      <c r="B14" s="10">
        <v>2</v>
      </c>
      <c r="C14" s="11">
        <v>3</v>
      </c>
      <c r="D14" s="10">
        <v>4</v>
      </c>
      <c r="E14" s="10">
        <v>5</v>
      </c>
      <c r="F14" s="10">
        <v>6</v>
      </c>
    </row>
    <row r="15" spans="1:7" ht="21" customHeight="1" x14ac:dyDescent="0.25">
      <c r="A15" s="33" t="s">
        <v>37</v>
      </c>
      <c r="B15" s="34"/>
      <c r="C15" s="34"/>
      <c r="D15" s="34"/>
      <c r="E15" s="34"/>
      <c r="F15" s="35"/>
    </row>
    <row r="16" spans="1:7" ht="15.75" x14ac:dyDescent="0.2">
      <c r="A16" s="37">
        <v>200000</v>
      </c>
      <c r="B16" s="23" t="s">
        <v>36</v>
      </c>
      <c r="C16" s="24">
        <f>D16+E16</f>
        <v>49990</v>
      </c>
      <c r="D16" s="25">
        <v>0</v>
      </c>
      <c r="E16" s="25">
        <v>49990</v>
      </c>
      <c r="F16" s="25">
        <v>49990</v>
      </c>
    </row>
    <row r="17" spans="1:6" ht="31.5" x14ac:dyDescent="0.2">
      <c r="A17" s="37">
        <v>208000</v>
      </c>
      <c r="B17" s="23" t="s">
        <v>35</v>
      </c>
      <c r="C17" s="24">
        <f>D17+E17</f>
        <v>49990</v>
      </c>
      <c r="D17" s="25">
        <v>0</v>
      </c>
      <c r="E17" s="25">
        <v>49990</v>
      </c>
      <c r="F17" s="25">
        <v>49990</v>
      </c>
    </row>
    <row r="18" spans="1:6" ht="47.25" x14ac:dyDescent="0.2">
      <c r="A18" s="38">
        <v>208400</v>
      </c>
      <c r="B18" s="27" t="s">
        <v>31</v>
      </c>
      <c r="C18" s="28">
        <f>D18+E18</f>
        <v>49990</v>
      </c>
      <c r="D18" s="29">
        <v>0</v>
      </c>
      <c r="E18" s="29">
        <v>49990</v>
      </c>
      <c r="F18" s="29">
        <v>49990</v>
      </c>
    </row>
    <row r="19" spans="1:6" ht="15.75" x14ac:dyDescent="0.2">
      <c r="A19" s="32" t="s">
        <v>20</v>
      </c>
      <c r="B19" s="31" t="s">
        <v>30</v>
      </c>
      <c r="C19" s="24">
        <f>D19+E19</f>
        <v>49990</v>
      </c>
      <c r="D19" s="24">
        <v>0</v>
      </c>
      <c r="E19" s="24">
        <v>49990</v>
      </c>
      <c r="F19" s="24">
        <v>49990</v>
      </c>
    </row>
    <row r="20" spans="1:6" ht="21" customHeight="1" x14ac:dyDescent="0.25">
      <c r="A20" s="33" t="s">
        <v>34</v>
      </c>
      <c r="B20" s="34"/>
      <c r="C20" s="34"/>
      <c r="D20" s="34"/>
      <c r="E20" s="34"/>
      <c r="F20" s="35"/>
    </row>
    <row r="21" spans="1:6" ht="31.5" x14ac:dyDescent="0.2">
      <c r="A21" s="37">
        <v>600000</v>
      </c>
      <c r="B21" s="23" t="s">
        <v>33</v>
      </c>
      <c r="C21" s="24">
        <f>D21+E21</f>
        <v>49990</v>
      </c>
      <c r="D21" s="25">
        <v>0</v>
      </c>
      <c r="E21" s="25">
        <v>49990</v>
      </c>
      <c r="F21" s="25">
        <v>49990</v>
      </c>
    </row>
    <row r="22" spans="1:6" ht="15.75" x14ac:dyDescent="0.2">
      <c r="A22" s="37">
        <v>602000</v>
      </c>
      <c r="B22" s="23" t="s">
        <v>32</v>
      </c>
      <c r="C22" s="24">
        <f>D22+E22</f>
        <v>49990</v>
      </c>
      <c r="D22" s="25">
        <v>0</v>
      </c>
      <c r="E22" s="25">
        <v>49990</v>
      </c>
      <c r="F22" s="25">
        <v>49990</v>
      </c>
    </row>
    <row r="23" spans="1:6" ht="47.25" x14ac:dyDescent="0.2">
      <c r="A23" s="38">
        <v>602400</v>
      </c>
      <c r="B23" s="27" t="s">
        <v>31</v>
      </c>
      <c r="C23" s="28">
        <f>D23+E23</f>
        <v>49990</v>
      </c>
      <c r="D23" s="29">
        <v>0</v>
      </c>
      <c r="E23" s="29">
        <v>49990</v>
      </c>
      <c r="F23" s="29">
        <v>49990</v>
      </c>
    </row>
    <row r="24" spans="1:6" ht="15.75" x14ac:dyDescent="0.2">
      <c r="A24" s="32" t="s">
        <v>20</v>
      </c>
      <c r="B24" s="31" t="s">
        <v>30</v>
      </c>
      <c r="C24" s="24">
        <f>D24+E24</f>
        <v>49990</v>
      </c>
      <c r="D24" s="24">
        <v>0</v>
      </c>
      <c r="E24" s="24">
        <v>49990</v>
      </c>
      <c r="F24" s="24">
        <v>49990</v>
      </c>
    </row>
    <row r="25" spans="1:6" x14ac:dyDescent="0.2">
      <c r="A25" s="5"/>
      <c r="B25" s="3"/>
      <c r="C25" s="3"/>
      <c r="D25" s="3"/>
      <c r="E25" s="3"/>
      <c r="F25" s="3"/>
    </row>
    <row r="26" spans="1:6" x14ac:dyDescent="0.2">
      <c r="A26" s="5"/>
      <c r="B26" s="3"/>
      <c r="C26" s="3"/>
      <c r="D26" s="3"/>
      <c r="E26" s="3"/>
      <c r="F26" s="3"/>
    </row>
    <row r="27" spans="1:6" ht="18.75" x14ac:dyDescent="0.3">
      <c r="A27" s="5"/>
      <c r="B27" s="12" t="s">
        <v>21</v>
      </c>
      <c r="C27" s="13"/>
      <c r="D27" s="13"/>
      <c r="E27" s="12" t="s">
        <v>22</v>
      </c>
      <c r="F27" s="3"/>
    </row>
    <row r="28" spans="1:6" x14ac:dyDescent="0.2">
      <c r="A28" s="5"/>
      <c r="B28" s="3"/>
      <c r="C28" s="3"/>
      <c r="D28" s="3"/>
      <c r="E28" s="3"/>
      <c r="F28" s="3"/>
    </row>
    <row r="29" spans="1:6" x14ac:dyDescent="0.2">
      <c r="A29" s="5"/>
      <c r="B29" s="3"/>
      <c r="C29" s="3"/>
      <c r="D29" s="3"/>
      <c r="E29" s="3"/>
      <c r="F29" s="3"/>
    </row>
  </sheetData>
  <mergeCells count="10">
    <mergeCell ref="A15:F15"/>
    <mergeCell ref="A20:F20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fitToHeight="500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workbookViewId="0">
      <selection sqref="A1:XFD6"/>
    </sheetView>
  </sheetViews>
  <sheetFormatPr defaultRowHeight="12.75" x14ac:dyDescent="0.2"/>
  <cols>
    <col min="1" max="1" width="12" style="3" customWidth="1"/>
    <col min="2" max="2" width="10" style="3" customWidth="1"/>
    <col min="3" max="3" width="12" style="3" customWidth="1"/>
    <col min="4" max="4" width="40.7109375" style="3" customWidth="1"/>
    <col min="5" max="6" width="11.7109375" style="3" customWidth="1"/>
    <col min="7" max="7" width="8.7109375" style="3" customWidth="1"/>
    <col min="8" max="8" width="11.7109375" style="3" customWidth="1"/>
    <col min="9" max="9" width="8.7109375" style="3" customWidth="1"/>
    <col min="10" max="12" width="11.7109375" style="3" customWidth="1"/>
    <col min="13" max="13" width="8.7109375" style="3" customWidth="1"/>
    <col min="14" max="14" width="10.42578125" style="3" customWidth="1"/>
    <col min="15" max="16" width="11.7109375" style="3" customWidth="1"/>
    <col min="17" max="16384" width="9.140625" style="3"/>
  </cols>
  <sheetData>
    <row r="1" spans="1:16" customFormat="1" x14ac:dyDescent="0.2">
      <c r="A1" s="5"/>
      <c r="B1" s="3"/>
      <c r="C1" s="3"/>
      <c r="D1" s="3"/>
      <c r="E1" s="3"/>
      <c r="F1" s="3"/>
      <c r="L1" s="3"/>
      <c r="M1" s="3" t="s">
        <v>81</v>
      </c>
    </row>
    <row r="2" spans="1:16" customFormat="1" x14ac:dyDescent="0.2">
      <c r="A2" s="5"/>
      <c r="B2" s="3"/>
      <c r="C2" s="3"/>
      <c r="D2" s="3"/>
      <c r="E2" s="3"/>
      <c r="F2" s="3"/>
      <c r="L2" s="3"/>
      <c r="M2" s="3" t="s">
        <v>25</v>
      </c>
    </row>
    <row r="3" spans="1:16" customFormat="1" x14ac:dyDescent="0.2">
      <c r="A3" s="5"/>
      <c r="B3" s="3"/>
      <c r="C3" s="3"/>
      <c r="D3" s="17"/>
      <c r="E3" s="17"/>
      <c r="F3" s="17"/>
      <c r="G3" s="16"/>
      <c r="L3" s="17"/>
      <c r="M3" s="17" t="s">
        <v>27</v>
      </c>
    </row>
    <row r="4" spans="1:16" customFormat="1" x14ac:dyDescent="0.2">
      <c r="A4" s="5"/>
      <c r="B4" s="3"/>
      <c r="C4" s="3"/>
      <c r="D4" s="17"/>
      <c r="E4" s="17"/>
      <c r="F4" s="17"/>
      <c r="G4" s="16"/>
      <c r="L4" s="17"/>
      <c r="M4" s="17" t="s">
        <v>28</v>
      </c>
    </row>
    <row r="5" spans="1:16" customFormat="1" x14ac:dyDescent="0.2">
      <c r="A5" s="5"/>
      <c r="B5" s="3"/>
      <c r="C5" s="3"/>
      <c r="D5" s="17"/>
      <c r="E5" s="17"/>
      <c r="F5" s="17"/>
      <c r="G5" s="16"/>
      <c r="L5" s="17"/>
      <c r="M5" s="17" t="s">
        <v>29</v>
      </c>
    </row>
    <row r="6" spans="1:16" customFormat="1" x14ac:dyDescent="0.2">
      <c r="A6" s="5"/>
      <c r="B6" s="3"/>
      <c r="C6" s="3"/>
      <c r="D6" s="17"/>
      <c r="E6" s="17"/>
      <c r="F6" s="17"/>
      <c r="G6" s="16"/>
      <c r="L6" s="17"/>
      <c r="M6" s="17" t="s">
        <v>26</v>
      </c>
    </row>
    <row r="8" spans="1:16" ht="18.75" x14ac:dyDescent="0.3">
      <c r="A8" s="55" t="s">
        <v>80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8.75" x14ac:dyDescent="0.3">
      <c r="A9" s="55" t="s">
        <v>79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x14ac:dyDescent="0.2">
      <c r="A10" s="4" t="s">
        <v>23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6" t="s">
        <v>24</v>
      </c>
      <c r="P11" s="7" t="s">
        <v>78</v>
      </c>
    </row>
    <row r="12" spans="1:16" x14ac:dyDescent="0.2">
      <c r="A12" s="39" t="s">
        <v>77</v>
      </c>
      <c r="B12" s="39" t="s">
        <v>76</v>
      </c>
      <c r="C12" s="39" t="s">
        <v>75</v>
      </c>
      <c r="D12" s="8" t="s">
        <v>74</v>
      </c>
      <c r="E12" s="8" t="s">
        <v>6</v>
      </c>
      <c r="F12" s="8"/>
      <c r="G12" s="8"/>
      <c r="H12" s="8"/>
      <c r="I12" s="8"/>
      <c r="J12" s="8" t="s">
        <v>7</v>
      </c>
      <c r="K12" s="8"/>
      <c r="L12" s="8"/>
      <c r="M12" s="8"/>
      <c r="N12" s="8"/>
      <c r="O12" s="8"/>
      <c r="P12" s="9" t="s">
        <v>73</v>
      </c>
    </row>
    <row r="13" spans="1:16" x14ac:dyDescent="0.2">
      <c r="A13" s="8"/>
      <c r="B13" s="8"/>
      <c r="C13" s="8"/>
      <c r="D13" s="8"/>
      <c r="E13" s="9" t="s">
        <v>8</v>
      </c>
      <c r="F13" s="8" t="s">
        <v>72</v>
      </c>
      <c r="G13" s="8" t="s">
        <v>71</v>
      </c>
      <c r="H13" s="8"/>
      <c r="I13" s="8" t="s">
        <v>70</v>
      </c>
      <c r="J13" s="9" t="s">
        <v>8</v>
      </c>
      <c r="K13" s="8" t="s">
        <v>9</v>
      </c>
      <c r="L13" s="8" t="s">
        <v>72</v>
      </c>
      <c r="M13" s="8" t="s">
        <v>71</v>
      </c>
      <c r="N13" s="8"/>
      <c r="O13" s="8" t="s">
        <v>70</v>
      </c>
      <c r="P13" s="8"/>
    </row>
    <row r="14" spans="1:16" x14ac:dyDescent="0.2">
      <c r="A14" s="8"/>
      <c r="B14" s="8"/>
      <c r="C14" s="8"/>
      <c r="D14" s="8"/>
      <c r="E14" s="8"/>
      <c r="F14" s="8"/>
      <c r="G14" s="8" t="s">
        <v>69</v>
      </c>
      <c r="H14" s="8" t="s">
        <v>68</v>
      </c>
      <c r="I14" s="8"/>
      <c r="J14" s="8"/>
      <c r="K14" s="8"/>
      <c r="L14" s="8"/>
      <c r="M14" s="8" t="s">
        <v>69</v>
      </c>
      <c r="N14" s="8" t="s">
        <v>68</v>
      </c>
      <c r="O14" s="8"/>
      <c r="P14" s="8"/>
    </row>
    <row r="15" spans="1:16" ht="44.25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">
      <c r="A16" s="10">
        <v>1</v>
      </c>
      <c r="B16" s="10">
        <v>2</v>
      </c>
      <c r="C16" s="10">
        <v>3</v>
      </c>
      <c r="D16" s="10">
        <v>4</v>
      </c>
      <c r="E16" s="11">
        <v>5</v>
      </c>
      <c r="F16" s="10">
        <v>6</v>
      </c>
      <c r="G16" s="10">
        <v>7</v>
      </c>
      <c r="H16" s="10">
        <v>8</v>
      </c>
      <c r="I16" s="10">
        <v>9</v>
      </c>
      <c r="J16" s="11">
        <v>10</v>
      </c>
      <c r="K16" s="10">
        <v>11</v>
      </c>
      <c r="L16" s="10">
        <v>12</v>
      </c>
      <c r="M16" s="10">
        <v>13</v>
      </c>
      <c r="N16" s="10">
        <v>14</v>
      </c>
      <c r="O16" s="10">
        <v>15</v>
      </c>
      <c r="P16" s="11">
        <v>16</v>
      </c>
    </row>
    <row r="17" spans="1:16" ht="15.75" x14ac:dyDescent="0.2">
      <c r="A17" s="40" t="s">
        <v>67</v>
      </c>
      <c r="B17" s="41"/>
      <c r="C17" s="42"/>
      <c r="D17" s="43" t="s">
        <v>65</v>
      </c>
      <c r="E17" s="44">
        <v>-49990</v>
      </c>
      <c r="F17" s="45">
        <v>-49990</v>
      </c>
      <c r="G17" s="45">
        <v>0</v>
      </c>
      <c r="H17" s="45">
        <v>-18085</v>
      </c>
      <c r="I17" s="45">
        <v>0</v>
      </c>
      <c r="J17" s="44">
        <v>49990</v>
      </c>
      <c r="K17" s="45">
        <v>49990</v>
      </c>
      <c r="L17" s="45">
        <v>0</v>
      </c>
      <c r="M17" s="45">
        <v>0</v>
      </c>
      <c r="N17" s="45">
        <v>0</v>
      </c>
      <c r="O17" s="45">
        <v>49990</v>
      </c>
      <c r="P17" s="44">
        <f>E17+J17</f>
        <v>0</v>
      </c>
    </row>
    <row r="18" spans="1:16" ht="15.75" x14ac:dyDescent="0.2">
      <c r="A18" s="40" t="s">
        <v>66</v>
      </c>
      <c r="B18" s="41"/>
      <c r="C18" s="42"/>
      <c r="D18" s="43" t="s">
        <v>65</v>
      </c>
      <c r="E18" s="44">
        <v>-49990</v>
      </c>
      <c r="F18" s="45">
        <v>-49990</v>
      </c>
      <c r="G18" s="45">
        <v>0</v>
      </c>
      <c r="H18" s="45">
        <v>-18085</v>
      </c>
      <c r="I18" s="45">
        <v>0</v>
      </c>
      <c r="J18" s="44">
        <v>49990</v>
      </c>
      <c r="K18" s="45">
        <v>49990</v>
      </c>
      <c r="L18" s="45">
        <v>0</v>
      </c>
      <c r="M18" s="45">
        <v>0</v>
      </c>
      <c r="N18" s="45">
        <v>0</v>
      </c>
      <c r="O18" s="45">
        <v>49990</v>
      </c>
      <c r="P18" s="44">
        <f>E18+J18</f>
        <v>0</v>
      </c>
    </row>
    <row r="19" spans="1:16" ht="83.25" customHeight="1" x14ac:dyDescent="0.2">
      <c r="A19" s="46" t="s">
        <v>64</v>
      </c>
      <c r="B19" s="46" t="s">
        <v>63</v>
      </c>
      <c r="C19" s="47" t="s">
        <v>62</v>
      </c>
      <c r="D19" s="48" t="s">
        <v>61</v>
      </c>
      <c r="E19" s="49">
        <v>32510</v>
      </c>
      <c r="F19" s="50">
        <v>32510</v>
      </c>
      <c r="G19" s="50">
        <v>0</v>
      </c>
      <c r="H19" s="50">
        <v>-185</v>
      </c>
      <c r="I19" s="50">
        <v>0</v>
      </c>
      <c r="J19" s="49">
        <v>49990</v>
      </c>
      <c r="K19" s="50">
        <v>49990</v>
      </c>
      <c r="L19" s="50">
        <v>0</v>
      </c>
      <c r="M19" s="50">
        <v>0</v>
      </c>
      <c r="N19" s="50">
        <v>0</v>
      </c>
      <c r="O19" s="50">
        <v>49990</v>
      </c>
      <c r="P19" s="49">
        <f>E19+J19</f>
        <v>82500</v>
      </c>
    </row>
    <row r="20" spans="1:16" ht="15.75" x14ac:dyDescent="0.2">
      <c r="A20" s="46" t="s">
        <v>60</v>
      </c>
      <c r="B20" s="46" t="s">
        <v>59</v>
      </c>
      <c r="C20" s="47" t="s">
        <v>58</v>
      </c>
      <c r="D20" s="48" t="s">
        <v>57</v>
      </c>
      <c r="E20" s="49">
        <v>0</v>
      </c>
      <c r="F20" s="50">
        <v>0</v>
      </c>
      <c r="G20" s="50">
        <v>0</v>
      </c>
      <c r="H20" s="50">
        <v>0</v>
      </c>
      <c r="I20" s="50">
        <v>0</v>
      </c>
      <c r="J20" s="49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49">
        <f>E20+J20</f>
        <v>0</v>
      </c>
    </row>
    <row r="21" spans="1:16" ht="15.75" x14ac:dyDescent="0.2">
      <c r="A21" s="46" t="s">
        <v>56</v>
      </c>
      <c r="B21" s="46" t="s">
        <v>55</v>
      </c>
      <c r="C21" s="47" t="s">
        <v>54</v>
      </c>
      <c r="D21" s="48" t="s">
        <v>53</v>
      </c>
      <c r="E21" s="49">
        <v>0</v>
      </c>
      <c r="F21" s="50">
        <v>0</v>
      </c>
      <c r="G21" s="50">
        <v>0</v>
      </c>
      <c r="H21" s="50">
        <v>0</v>
      </c>
      <c r="I21" s="50">
        <v>0</v>
      </c>
      <c r="J21" s="49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49">
        <f>E21+J21</f>
        <v>0</v>
      </c>
    </row>
    <row r="22" spans="1:16" ht="47.25" x14ac:dyDescent="0.2">
      <c r="A22" s="46" t="s">
        <v>52</v>
      </c>
      <c r="B22" s="46" t="s">
        <v>51</v>
      </c>
      <c r="C22" s="47" t="s">
        <v>50</v>
      </c>
      <c r="D22" s="48" t="s">
        <v>49</v>
      </c>
      <c r="E22" s="49">
        <v>0</v>
      </c>
      <c r="F22" s="50">
        <v>0</v>
      </c>
      <c r="G22" s="50">
        <v>0</v>
      </c>
      <c r="H22" s="50">
        <v>-3700</v>
      </c>
      <c r="I22" s="50">
        <v>0</v>
      </c>
      <c r="J22" s="49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49">
        <f>E22+J22</f>
        <v>0</v>
      </c>
    </row>
    <row r="23" spans="1:16" ht="31.5" x14ac:dyDescent="0.2">
      <c r="A23" s="46" t="s">
        <v>48</v>
      </c>
      <c r="B23" s="46" t="s">
        <v>47</v>
      </c>
      <c r="C23" s="47" t="s">
        <v>43</v>
      </c>
      <c r="D23" s="48" t="s">
        <v>46</v>
      </c>
      <c r="E23" s="49">
        <v>-49000</v>
      </c>
      <c r="F23" s="50">
        <v>-49000</v>
      </c>
      <c r="G23" s="50">
        <v>0</v>
      </c>
      <c r="H23" s="50">
        <v>-700</v>
      </c>
      <c r="I23" s="50">
        <v>0</v>
      </c>
      <c r="J23" s="49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49">
        <f>E23+J23</f>
        <v>-49000</v>
      </c>
    </row>
    <row r="24" spans="1:16" ht="31.5" x14ac:dyDescent="0.2">
      <c r="A24" s="46" t="s">
        <v>45</v>
      </c>
      <c r="B24" s="46" t="s">
        <v>44</v>
      </c>
      <c r="C24" s="47" t="s">
        <v>43</v>
      </c>
      <c r="D24" s="48" t="s">
        <v>42</v>
      </c>
      <c r="E24" s="49">
        <v>-33500</v>
      </c>
      <c r="F24" s="50">
        <v>-33500</v>
      </c>
      <c r="G24" s="50">
        <v>0</v>
      </c>
      <c r="H24" s="50">
        <v>-13500</v>
      </c>
      <c r="I24" s="50">
        <v>0</v>
      </c>
      <c r="J24" s="49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49">
        <f>E24+J24</f>
        <v>-33500</v>
      </c>
    </row>
    <row r="25" spans="1:16" ht="15.75" x14ac:dyDescent="0.2">
      <c r="A25" s="51" t="s">
        <v>20</v>
      </c>
      <c r="B25" s="52" t="s">
        <v>20</v>
      </c>
      <c r="C25" s="53" t="s">
        <v>20</v>
      </c>
      <c r="D25" s="54" t="s">
        <v>41</v>
      </c>
      <c r="E25" s="44">
        <v>-49990</v>
      </c>
      <c r="F25" s="44">
        <v>-49990</v>
      </c>
      <c r="G25" s="44">
        <v>0</v>
      </c>
      <c r="H25" s="44">
        <v>-18085</v>
      </c>
      <c r="I25" s="44">
        <v>0</v>
      </c>
      <c r="J25" s="44">
        <v>49990</v>
      </c>
      <c r="K25" s="44">
        <v>49990</v>
      </c>
      <c r="L25" s="44">
        <v>0</v>
      </c>
      <c r="M25" s="44">
        <v>0</v>
      </c>
      <c r="N25" s="44">
        <v>0</v>
      </c>
      <c r="O25" s="44">
        <v>49990</v>
      </c>
      <c r="P25" s="44">
        <f>E25+J25</f>
        <v>0</v>
      </c>
    </row>
    <row r="29" spans="1:16" ht="18.75" x14ac:dyDescent="0.3">
      <c r="B29" s="12"/>
      <c r="C29" s="13"/>
      <c r="D29" s="12" t="s">
        <v>21</v>
      </c>
      <c r="E29" s="13"/>
      <c r="F29" s="13"/>
      <c r="G29" s="13"/>
      <c r="H29" s="13"/>
      <c r="I29" s="12" t="s">
        <v>22</v>
      </c>
    </row>
  </sheetData>
  <mergeCells count="22">
    <mergeCell ref="M14:M15"/>
    <mergeCell ref="N14:N15"/>
    <mergeCell ref="O13:O15"/>
    <mergeCell ref="P12:P15"/>
    <mergeCell ref="G14:G15"/>
    <mergeCell ref="H14:H15"/>
    <mergeCell ref="I13:I15"/>
    <mergeCell ref="J12:O12"/>
    <mergeCell ref="J13:J15"/>
    <mergeCell ref="K13:K15"/>
    <mergeCell ref="L13:L15"/>
    <mergeCell ref="M13:N13"/>
    <mergeCell ref="A8:P8"/>
    <mergeCell ref="A9:P9"/>
    <mergeCell ref="A12:A15"/>
    <mergeCell ref="B12:B15"/>
    <mergeCell ref="C12:C15"/>
    <mergeCell ref="D12:D15"/>
    <mergeCell ref="E12:I12"/>
    <mergeCell ref="E13:E15"/>
    <mergeCell ref="F13:F15"/>
    <mergeCell ref="G13:H13"/>
  </mergeCells>
  <printOptions horizontalCentered="1"/>
  <pageMargins left="0.78740157480314965" right="0.39370078740157483" top="0.39370078740157483" bottom="0.39370078740157483" header="0" footer="0"/>
  <pageSetup paperSize="9" scale="73" fitToHeight="5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="85" zoomScaleNormal="100" zoomScaleSheetLayoutView="85" workbookViewId="0">
      <selection activeCell="E5" sqref="E5"/>
    </sheetView>
  </sheetViews>
  <sheetFormatPr defaultRowHeight="12.75" x14ac:dyDescent="0.2"/>
  <cols>
    <col min="1" max="1" width="12.140625" customWidth="1"/>
    <col min="2" max="2" width="11.85546875" customWidth="1"/>
    <col min="3" max="3" width="14.140625" customWidth="1"/>
    <col min="4" max="4" width="34.42578125" customWidth="1"/>
    <col min="5" max="5" width="70.7109375" customWidth="1"/>
    <col min="6" max="6" width="15.7109375" customWidth="1"/>
    <col min="7" max="10" width="12.7109375" customWidth="1"/>
  </cols>
  <sheetData>
    <row r="1" spans="1:13" x14ac:dyDescent="0.2">
      <c r="A1" s="5"/>
      <c r="B1" s="3"/>
      <c r="C1" s="3"/>
      <c r="D1" s="3"/>
      <c r="E1" s="3"/>
      <c r="F1" s="3"/>
      <c r="G1" s="3" t="s">
        <v>131</v>
      </c>
      <c r="L1" s="3"/>
      <c r="M1" s="3"/>
    </row>
    <row r="2" spans="1:13" x14ac:dyDescent="0.2">
      <c r="A2" s="5"/>
      <c r="B2" s="3"/>
      <c r="C2" s="3"/>
      <c r="D2" s="3"/>
      <c r="E2" s="3"/>
      <c r="F2" s="3"/>
      <c r="G2" s="3" t="s">
        <v>25</v>
      </c>
      <c r="L2" s="3"/>
      <c r="M2" s="3"/>
    </row>
    <row r="3" spans="1:13" x14ac:dyDescent="0.2">
      <c r="A3" s="5"/>
      <c r="B3" s="3"/>
      <c r="C3" s="3"/>
      <c r="D3" s="17"/>
      <c r="E3" s="17"/>
      <c r="F3" s="17"/>
      <c r="G3" s="17" t="s">
        <v>27</v>
      </c>
      <c r="L3" s="17"/>
      <c r="M3" s="17"/>
    </row>
    <row r="4" spans="1:13" x14ac:dyDescent="0.2">
      <c r="A4" s="5"/>
      <c r="B4" s="3"/>
      <c r="C4" s="3"/>
      <c r="D4" s="17"/>
      <c r="E4" s="17"/>
      <c r="F4" s="17"/>
      <c r="G4" s="17" t="s">
        <v>28</v>
      </c>
      <c r="L4" s="17"/>
      <c r="M4" s="17"/>
    </row>
    <row r="5" spans="1:13" x14ac:dyDescent="0.2">
      <c r="A5" s="5"/>
      <c r="B5" s="3"/>
      <c r="C5" s="3"/>
      <c r="D5" s="17"/>
      <c r="E5" s="17"/>
      <c r="F5" s="17"/>
      <c r="G5" s="17" t="s">
        <v>29</v>
      </c>
      <c r="L5" s="17"/>
      <c r="M5" s="17"/>
    </row>
    <row r="6" spans="1:13" x14ac:dyDescent="0.2">
      <c r="A6" s="5"/>
      <c r="B6" s="3"/>
      <c r="C6" s="3"/>
      <c r="D6" s="17"/>
      <c r="E6" s="17"/>
      <c r="F6" s="17"/>
      <c r="G6" s="17" t="s">
        <v>26</v>
      </c>
      <c r="L6" s="17"/>
      <c r="M6" s="17"/>
    </row>
    <row r="7" spans="1:13" x14ac:dyDescent="0.2">
      <c r="A7" s="80"/>
    </row>
    <row r="8" spans="1:13" ht="18" customHeight="1" x14ac:dyDescent="0.2">
      <c r="A8" s="79" t="s">
        <v>80</v>
      </c>
      <c r="B8" s="79"/>
      <c r="C8" s="79"/>
      <c r="D8" s="79"/>
      <c r="E8" s="79"/>
      <c r="F8" s="79"/>
      <c r="G8" s="79"/>
      <c r="H8" s="79"/>
      <c r="I8" s="79"/>
      <c r="J8" s="79"/>
    </row>
    <row r="9" spans="1:13" ht="17.25" customHeight="1" x14ac:dyDescent="0.2">
      <c r="A9" s="79" t="s">
        <v>130</v>
      </c>
      <c r="B9" s="79"/>
      <c r="C9" s="79"/>
      <c r="D9" s="79"/>
      <c r="E9" s="79"/>
      <c r="F9" s="79"/>
      <c r="G9" s="79"/>
      <c r="H9" s="79"/>
      <c r="I9" s="79"/>
      <c r="J9" s="79"/>
    </row>
    <row r="10" spans="1:13" ht="15.75" x14ac:dyDescent="0.2">
      <c r="A10" s="78"/>
      <c r="J10" s="78" t="s">
        <v>2</v>
      </c>
    </row>
    <row r="11" spans="1:13" ht="51.75" customHeight="1" x14ac:dyDescent="0.2">
      <c r="A11" s="77" t="s">
        <v>129</v>
      </c>
      <c r="B11" s="77" t="s">
        <v>128</v>
      </c>
      <c r="C11" s="77" t="s">
        <v>127</v>
      </c>
      <c r="D11" s="77" t="s">
        <v>132</v>
      </c>
      <c r="E11" s="77" t="s">
        <v>126</v>
      </c>
      <c r="F11" s="77" t="s">
        <v>125</v>
      </c>
      <c r="G11" s="77" t="s">
        <v>5</v>
      </c>
      <c r="H11" s="77" t="s">
        <v>6</v>
      </c>
      <c r="I11" s="77" t="s">
        <v>7</v>
      </c>
      <c r="J11" s="77"/>
    </row>
    <row r="12" spans="1:13" ht="37.5" customHeight="1" x14ac:dyDescent="0.2">
      <c r="A12" s="77"/>
      <c r="B12" s="77"/>
      <c r="C12" s="77"/>
      <c r="D12" s="77"/>
      <c r="E12" s="77"/>
      <c r="F12" s="77"/>
      <c r="G12" s="77"/>
      <c r="H12" s="77"/>
      <c r="I12" s="58" t="s">
        <v>8</v>
      </c>
      <c r="J12" s="58" t="s">
        <v>9</v>
      </c>
    </row>
    <row r="13" spans="1:13" x14ac:dyDescent="0.2">
      <c r="A13" s="76">
        <v>1</v>
      </c>
      <c r="B13" s="76">
        <v>2</v>
      </c>
      <c r="C13" s="76">
        <v>3</v>
      </c>
      <c r="D13" s="76">
        <v>4</v>
      </c>
      <c r="E13" s="76">
        <v>5</v>
      </c>
      <c r="F13" s="76">
        <v>6</v>
      </c>
      <c r="G13" s="76">
        <v>7</v>
      </c>
      <c r="H13" s="76">
        <v>8</v>
      </c>
      <c r="I13" s="76">
        <v>9</v>
      </c>
      <c r="J13" s="76">
        <v>10</v>
      </c>
    </row>
    <row r="14" spans="1:13" ht="15.75" x14ac:dyDescent="0.2">
      <c r="A14" s="74">
        <v>110150</v>
      </c>
      <c r="B14" s="75" t="s">
        <v>63</v>
      </c>
      <c r="C14" s="75" t="s">
        <v>62</v>
      </c>
      <c r="D14" s="88" t="s">
        <v>65</v>
      </c>
      <c r="E14" s="89"/>
      <c r="F14" s="74"/>
      <c r="G14" s="61">
        <f>SUM(H14:I14)</f>
        <v>3339577.27</v>
      </c>
      <c r="H14" s="81">
        <v>2018410</v>
      </c>
      <c r="I14" s="81">
        <v>1321167.27</v>
      </c>
      <c r="J14" s="73">
        <v>49990</v>
      </c>
    </row>
    <row r="15" spans="1:13" ht="31.5" x14ac:dyDescent="0.2">
      <c r="A15" s="74"/>
      <c r="B15" s="75"/>
      <c r="C15" s="75"/>
      <c r="D15" s="88"/>
      <c r="E15" s="89" t="s">
        <v>111</v>
      </c>
      <c r="F15" s="74" t="s">
        <v>110</v>
      </c>
      <c r="G15" s="61">
        <f>SUM(H15:I15)</f>
        <v>11500</v>
      </c>
      <c r="H15" s="81">
        <v>11500</v>
      </c>
      <c r="I15" s="81"/>
      <c r="J15" s="73"/>
    </row>
    <row r="16" spans="1:13" ht="31.5" x14ac:dyDescent="0.2">
      <c r="A16" s="74"/>
      <c r="B16" s="75"/>
      <c r="C16" s="75"/>
      <c r="D16" s="88"/>
      <c r="E16" s="89" t="s">
        <v>124</v>
      </c>
      <c r="F16" s="74" t="s">
        <v>123</v>
      </c>
      <c r="G16" s="61">
        <f>SUM(H16:I16)</f>
        <v>1000</v>
      </c>
      <c r="H16" s="81">
        <v>1000</v>
      </c>
      <c r="I16" s="81"/>
      <c r="J16" s="73"/>
    </row>
    <row r="17" spans="1:10" s="59" customFormat="1" ht="31.5" x14ac:dyDescent="0.25">
      <c r="A17" s="86" t="s">
        <v>60</v>
      </c>
      <c r="B17" s="72" t="s">
        <v>59</v>
      </c>
      <c r="C17" s="72" t="s">
        <v>58</v>
      </c>
      <c r="D17" s="90" t="s">
        <v>65</v>
      </c>
      <c r="E17" s="90" t="s">
        <v>122</v>
      </c>
      <c r="F17" s="71" t="s">
        <v>121</v>
      </c>
      <c r="G17" s="61">
        <f>SUM(H17:I17)</f>
        <v>2535259.2200000002</v>
      </c>
      <c r="H17" s="82">
        <v>2434505</v>
      </c>
      <c r="I17" s="82">
        <v>100754.22</v>
      </c>
      <c r="J17" s="70"/>
    </row>
    <row r="18" spans="1:10" s="59" customFormat="1" ht="31.5" x14ac:dyDescent="0.25">
      <c r="A18" s="87" t="s">
        <v>120</v>
      </c>
      <c r="B18" s="68" t="s">
        <v>119</v>
      </c>
      <c r="C18" s="68" t="s">
        <v>118</v>
      </c>
      <c r="D18" s="88" t="s">
        <v>65</v>
      </c>
      <c r="E18" s="91" t="s">
        <v>117</v>
      </c>
      <c r="F18" s="67" t="s">
        <v>116</v>
      </c>
      <c r="G18" s="61">
        <f>SUM(H18:I18)</f>
        <v>28338</v>
      </c>
      <c r="H18" s="83">
        <v>28338</v>
      </c>
      <c r="I18" s="83"/>
      <c r="J18" s="61"/>
    </row>
    <row r="19" spans="1:10" s="59" customFormat="1" ht="31.5" x14ac:dyDescent="0.25">
      <c r="A19" s="87" t="s">
        <v>56</v>
      </c>
      <c r="B19" s="68" t="s">
        <v>55</v>
      </c>
      <c r="C19" s="68" t="s">
        <v>54</v>
      </c>
      <c r="D19" s="88" t="s">
        <v>65</v>
      </c>
      <c r="E19" s="88" t="s">
        <v>115</v>
      </c>
      <c r="F19" s="67" t="s">
        <v>114</v>
      </c>
      <c r="G19" s="61">
        <f>SUM(H19:I19)</f>
        <v>136234.70000000001</v>
      </c>
      <c r="H19" s="83">
        <v>126380</v>
      </c>
      <c r="I19" s="83">
        <v>9854.7000000000007</v>
      </c>
      <c r="J19" s="61"/>
    </row>
    <row r="20" spans="1:10" s="59" customFormat="1" ht="31.5" x14ac:dyDescent="0.25">
      <c r="A20" s="87"/>
      <c r="B20" s="68"/>
      <c r="C20" s="68"/>
      <c r="D20" s="88"/>
      <c r="E20" s="92" t="s">
        <v>111</v>
      </c>
      <c r="F20" s="69" t="s">
        <v>110</v>
      </c>
      <c r="G20" s="61">
        <f>SUM(H20:I20)</f>
        <v>1000</v>
      </c>
      <c r="H20" s="83">
        <v>1000</v>
      </c>
      <c r="I20" s="83"/>
      <c r="J20" s="61"/>
    </row>
    <row r="21" spans="1:10" s="59" customFormat="1" ht="31.5" x14ac:dyDescent="0.25">
      <c r="A21" s="87" t="s">
        <v>52</v>
      </c>
      <c r="B21" s="68" t="s">
        <v>51</v>
      </c>
      <c r="C21" s="68" t="s">
        <v>50</v>
      </c>
      <c r="D21" s="88" t="s">
        <v>65</v>
      </c>
      <c r="E21" s="88" t="s">
        <v>113</v>
      </c>
      <c r="F21" s="67" t="s">
        <v>112</v>
      </c>
      <c r="G21" s="61">
        <f>SUM(H21:I21)</f>
        <v>528944.56000000006</v>
      </c>
      <c r="H21" s="83">
        <v>515440</v>
      </c>
      <c r="I21" s="83">
        <v>13504.56</v>
      </c>
      <c r="J21" s="61"/>
    </row>
    <row r="22" spans="1:10" s="59" customFormat="1" ht="31.5" x14ac:dyDescent="0.25">
      <c r="A22" s="87"/>
      <c r="B22" s="68"/>
      <c r="C22" s="68"/>
      <c r="D22" s="88"/>
      <c r="E22" s="92" t="s">
        <v>111</v>
      </c>
      <c r="F22" s="69" t="s">
        <v>110</v>
      </c>
      <c r="G22" s="61">
        <f>SUM(H22:I22)</f>
        <v>1000</v>
      </c>
      <c r="H22" s="83">
        <v>1000</v>
      </c>
      <c r="I22" s="83"/>
      <c r="J22" s="61"/>
    </row>
    <row r="23" spans="1:10" s="59" customFormat="1" ht="31.5" x14ac:dyDescent="0.25">
      <c r="A23" s="87" t="s">
        <v>48</v>
      </c>
      <c r="B23" s="68" t="s">
        <v>47</v>
      </c>
      <c r="C23" s="68" t="s">
        <v>43</v>
      </c>
      <c r="D23" s="88" t="s">
        <v>65</v>
      </c>
      <c r="E23" s="88" t="s">
        <v>109</v>
      </c>
      <c r="F23" s="67" t="s">
        <v>108</v>
      </c>
      <c r="G23" s="61">
        <f>SUM(H23:I23)</f>
        <v>569196.4</v>
      </c>
      <c r="H23" s="83">
        <v>535600</v>
      </c>
      <c r="I23" s="83">
        <v>33596.400000000001</v>
      </c>
      <c r="J23" s="61"/>
    </row>
    <row r="24" spans="1:10" s="59" customFormat="1" ht="31.5" x14ac:dyDescent="0.25">
      <c r="A24" s="87" t="s">
        <v>45</v>
      </c>
      <c r="B24" s="68" t="s">
        <v>44</v>
      </c>
      <c r="C24" s="68" t="s">
        <v>43</v>
      </c>
      <c r="D24" s="88" t="s">
        <v>65</v>
      </c>
      <c r="E24" s="88" t="s">
        <v>107</v>
      </c>
      <c r="F24" s="67" t="s">
        <v>106</v>
      </c>
      <c r="G24" s="61">
        <f>SUM(H24:I24)</f>
        <v>270521.92000000004</v>
      </c>
      <c r="H24" s="83">
        <v>82500</v>
      </c>
      <c r="I24" s="83">
        <v>188021.92</v>
      </c>
      <c r="J24" s="61"/>
    </row>
    <row r="25" spans="1:10" s="59" customFormat="1" ht="31.5" hidden="1" x14ac:dyDescent="0.25">
      <c r="A25" s="87" t="s">
        <v>105</v>
      </c>
      <c r="B25" s="68" t="s">
        <v>104</v>
      </c>
      <c r="C25" s="68" t="s">
        <v>99</v>
      </c>
      <c r="D25" s="88" t="s">
        <v>65</v>
      </c>
      <c r="E25" s="88" t="s">
        <v>103</v>
      </c>
      <c r="F25" s="67" t="s">
        <v>102</v>
      </c>
      <c r="G25" s="61">
        <f>SUM(H25:I25)</f>
        <v>0</v>
      </c>
      <c r="H25" s="83"/>
      <c r="I25" s="83"/>
      <c r="J25" s="61"/>
    </row>
    <row r="26" spans="1:10" s="59" customFormat="1" ht="31.5" x14ac:dyDescent="0.25">
      <c r="A26" s="87" t="s">
        <v>101</v>
      </c>
      <c r="B26" s="68" t="s">
        <v>100</v>
      </c>
      <c r="C26" s="68" t="s">
        <v>99</v>
      </c>
      <c r="D26" s="88" t="s">
        <v>65</v>
      </c>
      <c r="E26" s="88" t="s">
        <v>98</v>
      </c>
      <c r="F26" s="67" t="s">
        <v>97</v>
      </c>
      <c r="G26" s="61">
        <f>SUM(H26:I26)</f>
        <v>76695</v>
      </c>
      <c r="H26" s="83"/>
      <c r="I26" s="83">
        <v>76695</v>
      </c>
      <c r="J26" s="61">
        <v>76695</v>
      </c>
    </row>
    <row r="27" spans="1:10" s="59" customFormat="1" ht="31.5" x14ac:dyDescent="0.25">
      <c r="A27" s="87" t="s">
        <v>96</v>
      </c>
      <c r="B27" s="68" t="s">
        <v>95</v>
      </c>
      <c r="C27" s="68" t="s">
        <v>94</v>
      </c>
      <c r="D27" s="88" t="s">
        <v>65</v>
      </c>
      <c r="E27" s="88" t="s">
        <v>93</v>
      </c>
      <c r="F27" s="67" t="s">
        <v>92</v>
      </c>
      <c r="G27" s="61">
        <f>SUM(H27:I27)</f>
        <v>498472</v>
      </c>
      <c r="H27" s="83"/>
      <c r="I27" s="83">
        <v>498472</v>
      </c>
      <c r="J27" s="61">
        <v>498472</v>
      </c>
    </row>
    <row r="28" spans="1:10" s="59" customFormat="1" ht="31.5" x14ac:dyDescent="0.25">
      <c r="A28" s="87" t="s">
        <v>91</v>
      </c>
      <c r="B28" s="68" t="s">
        <v>90</v>
      </c>
      <c r="C28" s="68" t="s">
        <v>89</v>
      </c>
      <c r="D28" s="88" t="s">
        <v>65</v>
      </c>
      <c r="E28" s="88" t="s">
        <v>88</v>
      </c>
      <c r="F28" s="67" t="s">
        <v>87</v>
      </c>
      <c r="G28" s="61">
        <f>SUM(H28:I28)</f>
        <v>6000</v>
      </c>
      <c r="H28" s="83"/>
      <c r="I28" s="83">
        <v>6000</v>
      </c>
      <c r="J28" s="61"/>
    </row>
    <row r="29" spans="1:10" s="59" customFormat="1" ht="15.75" hidden="1" x14ac:dyDescent="0.25">
      <c r="A29" s="66"/>
      <c r="B29" s="66"/>
      <c r="C29" s="66"/>
      <c r="D29" s="63"/>
      <c r="E29" s="63"/>
      <c r="F29" s="66"/>
      <c r="G29" s="61">
        <f>SUM(H29:I29)</f>
        <v>0</v>
      </c>
      <c r="H29" s="83"/>
      <c r="I29" s="83"/>
      <c r="J29" s="61"/>
    </row>
    <row r="30" spans="1:10" s="59" customFormat="1" ht="15.75" hidden="1" x14ac:dyDescent="0.25">
      <c r="A30" s="66"/>
      <c r="B30" s="66"/>
      <c r="C30" s="66"/>
      <c r="D30" s="63"/>
      <c r="E30" s="63"/>
      <c r="F30" s="66"/>
      <c r="G30" s="61">
        <f>SUM(H30:I30)</f>
        <v>0</v>
      </c>
      <c r="H30" s="83"/>
      <c r="I30" s="83"/>
      <c r="J30" s="61"/>
    </row>
    <row r="31" spans="1:10" s="59" customFormat="1" ht="15.75" hidden="1" x14ac:dyDescent="0.25">
      <c r="A31" s="66"/>
      <c r="B31" s="66"/>
      <c r="C31" s="66"/>
      <c r="D31" s="63"/>
      <c r="E31" s="63"/>
      <c r="F31" s="66"/>
      <c r="G31" s="61">
        <f>SUM(H31:I31)</f>
        <v>0</v>
      </c>
      <c r="H31" s="83"/>
      <c r="I31" s="83"/>
      <c r="J31" s="61"/>
    </row>
    <row r="32" spans="1:10" s="59" customFormat="1" ht="15.75" hidden="1" x14ac:dyDescent="0.25">
      <c r="A32" s="66"/>
      <c r="B32" s="66"/>
      <c r="C32" s="66"/>
      <c r="D32" s="63"/>
      <c r="E32" s="63"/>
      <c r="F32" s="66"/>
      <c r="G32" s="61">
        <f>SUM(H32:I32)</f>
        <v>0</v>
      </c>
      <c r="H32" s="83"/>
      <c r="I32" s="83"/>
      <c r="J32" s="61"/>
    </row>
    <row r="33" spans="1:10" s="59" customFormat="1" ht="15.75" hidden="1" x14ac:dyDescent="0.25">
      <c r="A33" s="66"/>
      <c r="B33" s="66"/>
      <c r="C33" s="66"/>
      <c r="D33" s="63"/>
      <c r="E33" s="63"/>
      <c r="F33" s="66"/>
      <c r="G33" s="61">
        <f>SUM(H33:I33)</f>
        <v>0</v>
      </c>
      <c r="H33" s="83"/>
      <c r="I33" s="83"/>
      <c r="J33" s="61"/>
    </row>
    <row r="34" spans="1:10" s="59" customFormat="1" ht="15.75" hidden="1" x14ac:dyDescent="0.25">
      <c r="A34" s="66"/>
      <c r="B34" s="66"/>
      <c r="C34" s="66"/>
      <c r="D34" s="63"/>
      <c r="E34" s="63"/>
      <c r="F34" s="66"/>
      <c r="G34" s="61">
        <f>SUM(H34:I34)</f>
        <v>0</v>
      </c>
      <c r="H34" s="83"/>
      <c r="I34" s="83"/>
      <c r="J34" s="61"/>
    </row>
    <row r="35" spans="1:10" s="59" customFormat="1" ht="15.75" hidden="1" x14ac:dyDescent="0.25">
      <c r="A35" s="64"/>
      <c r="B35" s="64"/>
      <c r="C35" s="64"/>
      <c r="D35" s="63"/>
      <c r="E35" s="63"/>
      <c r="F35" s="64"/>
      <c r="G35" s="61">
        <f>SUM(H35:I35)</f>
        <v>0</v>
      </c>
      <c r="H35" s="84"/>
      <c r="I35" s="84"/>
      <c r="J35" s="60"/>
    </row>
    <row r="36" spans="1:10" s="59" customFormat="1" ht="15.75" x14ac:dyDescent="0.25">
      <c r="A36" s="62">
        <v>119770</v>
      </c>
      <c r="B36" s="62">
        <v>9770</v>
      </c>
      <c r="C36" s="65" t="s">
        <v>86</v>
      </c>
      <c r="D36" s="88" t="s">
        <v>65</v>
      </c>
      <c r="E36" s="63" t="s">
        <v>85</v>
      </c>
      <c r="F36" s="62"/>
      <c r="G36" s="61">
        <f>SUM(H36:I36)</f>
        <v>44550</v>
      </c>
      <c r="H36" s="84">
        <v>44550</v>
      </c>
      <c r="I36" s="84"/>
      <c r="J36" s="60"/>
    </row>
    <row r="37" spans="1:10" s="59" customFormat="1" ht="31.5" x14ac:dyDescent="0.25">
      <c r="A37" s="64"/>
      <c r="B37" s="64"/>
      <c r="C37" s="64"/>
      <c r="D37" s="63"/>
      <c r="E37" s="63" t="s">
        <v>84</v>
      </c>
      <c r="F37" s="62" t="s">
        <v>83</v>
      </c>
      <c r="G37" s="61">
        <f>SUM(H37:I37)</f>
        <v>30500</v>
      </c>
      <c r="H37" s="60">
        <v>30500</v>
      </c>
      <c r="I37" s="60"/>
      <c r="J37" s="60"/>
    </row>
    <row r="38" spans="1:10" ht="17.25" x14ac:dyDescent="0.2">
      <c r="A38" s="57" t="s">
        <v>82</v>
      </c>
      <c r="B38" s="57" t="s">
        <v>82</v>
      </c>
      <c r="C38" s="57" t="s">
        <v>82</v>
      </c>
      <c r="D38" s="66" t="s">
        <v>41</v>
      </c>
      <c r="E38" s="85" t="s">
        <v>82</v>
      </c>
      <c r="F38" s="85" t="s">
        <v>82</v>
      </c>
      <c r="G38" s="56">
        <f>G14+G17+G18+G19+G21+G23+G24+G26+G27+G28+G36</f>
        <v>8033789.0700000003</v>
      </c>
      <c r="H38" s="56">
        <f>H14+H17+H18+H19+H21+H23+H24+H26+H27+H28+H36</f>
        <v>5785723</v>
      </c>
      <c r="I38" s="56">
        <f>I14+I17+I18+I19+I21+I23+I24+I26+I27+I28+I36</f>
        <v>2248066.0699999998</v>
      </c>
      <c r="J38" s="56">
        <f>J14+J17+J18+J19+J21+J23+J24+J26+J27+J28+J36</f>
        <v>625157</v>
      </c>
    </row>
    <row r="39" spans="1:10" x14ac:dyDescent="0.2">
      <c r="D39" s="3"/>
      <c r="E39" s="3"/>
      <c r="F39" s="3"/>
    </row>
    <row r="40" spans="1:10" x14ac:dyDescent="0.2">
      <c r="D40" s="3"/>
      <c r="E40" s="3"/>
      <c r="F40" s="3"/>
    </row>
    <row r="41" spans="1:10" ht="18.75" x14ac:dyDescent="0.3">
      <c r="C41" s="2"/>
      <c r="D41" s="13"/>
      <c r="E41" s="12" t="s">
        <v>21</v>
      </c>
      <c r="F41" s="12" t="s">
        <v>22</v>
      </c>
      <c r="G41" s="2"/>
    </row>
  </sheetData>
  <mergeCells count="11">
    <mergeCell ref="H11:H12"/>
    <mergeCell ref="I11:J11"/>
    <mergeCell ref="A8:J8"/>
    <mergeCell ref="A9:J9"/>
    <mergeCell ref="A11:A12"/>
    <mergeCell ref="B11:B12"/>
    <mergeCell ref="C11:C12"/>
    <mergeCell ref="D11:D12"/>
    <mergeCell ref="E11:E12"/>
    <mergeCell ref="F11:F12"/>
    <mergeCell ref="G11:G12"/>
  </mergeCells>
  <printOptions horizontalCentered="1"/>
  <pageMargins left="0.59055118110236227" right="0.59055118110236227" top="0.35433070866141736" bottom="0.35433070866141736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6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</dc:creator>
  <cp:lastModifiedBy>Comp</cp:lastModifiedBy>
  <cp:lastPrinted>2020-12-22T07:44:30Z</cp:lastPrinted>
  <dcterms:created xsi:type="dcterms:W3CDTF">2020-12-21T09:41:58Z</dcterms:created>
  <dcterms:modified xsi:type="dcterms:W3CDTF">2020-12-22T07:44:47Z</dcterms:modified>
</cp:coreProperties>
</file>