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1840" windowHeight="13740" activeTab="3"/>
  </bookViews>
  <sheets>
    <sheet name="2" sheetId="1" r:id="rId1"/>
    <sheet name="3" sheetId="2" r:id="rId2"/>
    <sheet name="5" sheetId="3" r:id="rId3"/>
    <sheet name="7" sheetId="5" r:id="rId4"/>
  </sheets>
  <calcPr calcId="145621"/>
</workbook>
</file>

<file path=xl/calcChain.xml><?xml version="1.0" encoding="utf-8"?>
<calcChain xmlns="http://schemas.openxmlformats.org/spreadsheetml/2006/main">
  <c r="G15" i="5" l="1"/>
  <c r="H15" i="5"/>
  <c r="I15" i="5"/>
  <c r="J15" i="5"/>
  <c r="G31" i="5"/>
  <c r="H31" i="5"/>
  <c r="I31" i="5"/>
  <c r="J31" i="5"/>
  <c r="G36" i="5"/>
  <c r="H36" i="5"/>
  <c r="I36" i="5"/>
  <c r="J36" i="5"/>
  <c r="G44" i="5"/>
  <c r="H44" i="5"/>
  <c r="I44" i="5"/>
  <c r="J44" i="5"/>
  <c r="P16" i="2" l="1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C26" i="1" l="1"/>
  <c r="C25" i="1"/>
  <c r="C24" i="1"/>
  <c r="C23" i="1"/>
  <c r="C22" i="1"/>
  <c r="C20" i="1"/>
  <c r="C19" i="1"/>
  <c r="C18" i="1"/>
  <c r="C17" i="1"/>
  <c r="C16" i="1"/>
</calcChain>
</file>

<file path=xl/sharedStrings.xml><?xml version="1.0" encoding="utf-8"?>
<sst xmlns="http://schemas.openxmlformats.org/spreadsheetml/2006/main" count="426" uniqueCount="229">
  <si>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</si>
  <si>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</si>
  <si>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</si>
  <si>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</si>
  <si>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</si>
  <si>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</si>
  <si>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</si>
  <si>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</si>
  <si>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</si>
  <si>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</si>
  <si>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</si>
  <si>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</si>
  <si>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</si>
  <si>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</si>
  <si>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</si>
  <si>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</si>
  <si>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</si>
  <si>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</si>
  <si>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</si>
  <si>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</si>
  <si>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</si>
  <si>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Оксана ЯКОВЛЄВА</t>
  </si>
  <si>
    <t>1151800000</t>
  </si>
  <si>
    <t>(код бюджету)</t>
  </si>
  <si>
    <t>УСЬОГО</t>
  </si>
  <si>
    <t>Керівництво і управління у відповідній сфері у містах (місті Києві), селищах, селах, територіальних громадах</t>
  </si>
  <si>
    <t>0111</t>
  </si>
  <si>
    <t>0160</t>
  </si>
  <si>
    <t>3710160</t>
  </si>
  <si>
    <t>Орган з питань фінансів</t>
  </si>
  <si>
    <t>3710000</t>
  </si>
  <si>
    <t>ФВ Мар'янівської сілської ради</t>
  </si>
  <si>
    <t>3700000</t>
  </si>
  <si>
    <t>Надання загальної середньої освіти закладами загальної середньої освіти</t>
  </si>
  <si>
    <t>0921</t>
  </si>
  <si>
    <t>1061</t>
  </si>
  <si>
    <t>0611061</t>
  </si>
  <si>
    <t>1021</t>
  </si>
  <si>
    <t>0611021</t>
  </si>
  <si>
    <t>Надання дошкільної освіти</t>
  </si>
  <si>
    <t>0910</t>
  </si>
  <si>
    <t>1010</t>
  </si>
  <si>
    <t>0611010</t>
  </si>
  <si>
    <t>0610160</t>
  </si>
  <si>
    <t>ВО Мар'янівської сілської ради</t>
  </si>
  <si>
    <t>0610000</t>
  </si>
  <si>
    <t>0600000</t>
  </si>
  <si>
    <t>Заходи, пов`язані з поліпшенням питної води</t>
  </si>
  <si>
    <t>0620</t>
  </si>
  <si>
    <t>6040</t>
  </si>
  <si>
    <t>0116040</t>
  </si>
  <si>
    <t>Організація благоустрою населених пунктів</t>
  </si>
  <si>
    <t>6030</t>
  </si>
  <si>
    <t>0116030</t>
  </si>
  <si>
    <t>Забезпечення діяльності палаців i будинків культури, клубів, центрів дозвілля та iнших клубних закладів</t>
  </si>
  <si>
    <t>0828</t>
  </si>
  <si>
    <t>4060</t>
  </si>
  <si>
    <t>0114060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</si>
  <si>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</si>
  <si>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</si>
  <si>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0113160</t>
  </si>
  <si>
    <t>Надання спеціальної освіти мистецькими школами</t>
  </si>
  <si>
    <t>0960</t>
  </si>
  <si>
    <t>1080</t>
  </si>
  <si>
    <t>0111080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</si>
  <si>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</si>
  <si>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0110000</t>
  </si>
  <si>
    <t>Мар'янівська сільська рада</t>
  </si>
  <si>
    <t>0100000</t>
  </si>
  <si>
    <t>комунальні послуги та енергоносії</t>
  </si>
  <si>
    <t>оплата праці</t>
  </si>
  <si>
    <t>видатки розвитку</t>
  </si>
  <si>
    <t>з них</t>
  </si>
  <si>
    <t>видатки споживання</t>
  </si>
  <si>
    <t>Разом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</si>
  <si>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</si>
  <si>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Код Функціональної класифікації видатків та кредитування бюджету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</si>
  <si>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</si>
  <si>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</si>
  <si>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(грн.)</t>
  </si>
  <si>
    <t>видатків місцевого бюджету на 2021 рік</t>
  </si>
  <si>
    <t>РОЗПОДІЛ</t>
  </si>
  <si>
    <t>Додаток 3</t>
  </si>
  <si>
    <t>спеціальний фонд</t>
  </si>
  <si>
    <t>загальний фонд</t>
  </si>
  <si>
    <t xml:space="preserve">УСЬОГО за розділом І та ІІ, у тому числі: </t>
  </si>
  <si>
    <t>Обласний бюджет Кіровоградської області</t>
  </si>
  <si>
    <t>9770</t>
  </si>
  <si>
    <t>11100000000</t>
  </si>
  <si>
    <t xml:space="preserve">Обласному бюджету Кіровоградської області (на придбання ноутбуків для педагогічних працівників комунальних закладів загальної середньої освіти та її філій для організації дистанційного навчання, інших форм здобуття загальної середньої освіти з використанням технологій дистанційного навчання за рахунок субвенції з державного бюджету місцевим бюджетам на заходи , спрямовані на боротьбу з гострою распіраторною хворобою COVID-19, спричиненою коронавірусом SARS-CoV-2, та її наслідками під час навчального процесу у закладах загальної середньої освіти та обсяги співфінансування на придбання ноутбуків)  </t>
  </si>
  <si>
    <t>3719770</t>
  </si>
  <si>
    <t>ІІ. Трансферти із спеціального фонду бюджету</t>
  </si>
  <si>
    <t>Державному бюджету(для Новоукраїнського РВП ГУНП в Кіровоградській області для виконання програми "Напрями реалізації та заходи комплексної прграми профілактики злочинності і правопорушень"</t>
  </si>
  <si>
    <t>9800</t>
  </si>
  <si>
    <t>99000000000</t>
  </si>
  <si>
    <t>Державному бюджету(для Маловисківського  РВ Управління ДСНС України в Кіровоградській області для захисту населення і територій громади від надзвичайних ситуацій)</t>
  </si>
  <si>
    <t>Державному бюджету(для Маловисківського районного територіального центру комплектування та соціальної підтримки Кіровоградської області, згідно комплексної програми цільового забезпечення призову громадянУкраїни на строкову військову службу )</t>
  </si>
  <si>
    <t>Субвенція з місцевого бюджету державному бюджету на виконання програм соціально-економічного розвитку регіонів</t>
  </si>
  <si>
    <t>3719800</t>
  </si>
  <si>
    <t>Бюджету Маловисківської міськой раді (для КНП Маловисківська ЦРЛ (для проходження медичного огляду призовників)</t>
  </si>
  <si>
    <t>11502000000</t>
  </si>
  <si>
    <t>Бюджету Маловисківської міської ради (для КНП "Маловисківський центр первинної медико-санітарної допомоги)</t>
  </si>
  <si>
    <t>Бюджету Маловисківської міськой раді (для  утримання трудового архіву)</t>
  </si>
  <si>
    <t xml:space="preserve">Обласному бюджету Кіровоградської області (на фінансову підтримку КНП "Центр екстренної медичної допомоги та медецини катастроф у Кіровоградській області Кіровоградської обласної ради", яке обслуговує населення Мар'янівської територіальної громади)  </t>
  </si>
  <si>
    <t>Інші субвенції з місцевого бюджету</t>
  </si>
  <si>
    <t>Державному бюджету (для горизонтального вирівнювання податкоспроможності територій)</t>
  </si>
  <si>
    <t>9110</t>
  </si>
  <si>
    <t xml:space="preserve">Реверсна дотація </t>
  </si>
  <si>
    <t>3719110</t>
  </si>
  <si>
    <t>Бюджету Маловисківської міськой раді (для КНП Маловисківська ЦРЛ (для лікування хворих на цукровий та нецукровий діабет)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</si>
  <si>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</si>
  <si>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</si>
  <si>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0119430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</si>
  <si>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</si>
  <si>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</si>
  <si>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</si>
  <si>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</si>
  <si>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 xml:space="preserve">      2. Показники міжбюджетних трансфертів іншим бюджетам</t>
  </si>
  <si>
    <t>Державний бюджет</t>
  </si>
  <si>
    <t>41055000</t>
  </si>
  <si>
    <t>Місцевий бюджет</t>
  </si>
  <si>
    <t>11549000000</t>
  </si>
  <si>
    <t xml:space="preserve">Субвенції з бюджету Рівнянської сільської територіальної громади Новоукраїнського району Кіровоградської області для забезпечення навчання учнів с. Вишневе в закладі загальної середньої освіти с. Оникієве </t>
  </si>
  <si>
    <t>41053900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</si>
  <si>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</si>
  <si>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41051400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</si>
  <si>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</si>
  <si>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</si>
  <si>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</si>
  <si>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41040200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</si>
  <si>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</si>
  <si>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Освітня субвенція з державного бюджету місцевим бюджетам </t>
  </si>
  <si>
    <t>41033900</t>
  </si>
  <si>
    <t>І. Трансферти до загального фонду бюджету</t>
  </si>
  <si>
    <t>Найменування трансферту/ Найменування бюджету – надавача міжбюджетного трансферту</t>
  </si>
  <si>
    <t>Код Класифікації доходу бюджету/ Код бюджету</t>
  </si>
  <si>
    <t xml:space="preserve">      1. Показники міжбюджетних трансфертів з інших бюджетів</t>
  </si>
  <si>
    <t>11518000000</t>
  </si>
  <si>
    <t>Міжбюджетні трансферти на 2021 рік</t>
  </si>
  <si>
    <t>Додаток 5</t>
  </si>
  <si>
    <t>Рішення ради від 22.12.2020 року №73</t>
  </si>
  <si>
    <t>Комплексна програма профілактики злочинності і правопорушень на території Мар'янівської сільсько ради на 2021-2023 роки</t>
  </si>
  <si>
    <t>0180</t>
  </si>
  <si>
    <t>Рішення ради від 18.02.2021 року №141</t>
  </si>
  <si>
    <t>Рішення ради від 18.02.2021 року №137</t>
  </si>
  <si>
    <t>Рішення ради від 18.02.2021 року №140, (із змінами)</t>
  </si>
  <si>
    <t>Програма підтримки розвитку комунального некомерційнрго підприємства "Центр екстренної медичної допомоги та медицини катастроф У Кіровоградській області Кіровоградської обласної ради"</t>
  </si>
  <si>
    <t>Рішення ради від 10.12.2020 року №15</t>
  </si>
  <si>
    <t>Програма розвитку медичної галузі на території Марянівської сільської ради на 2021-2023 роки</t>
  </si>
  <si>
    <t>Рішення ради від 10.12.2020 року №29</t>
  </si>
  <si>
    <t>Програма інформатизації на території Марянівської сільської ради на 2021-2023 роки</t>
  </si>
  <si>
    <t/>
  </si>
  <si>
    <t>Фінансовий відділ Мар`янівської сільської ради Новоукраїнського району Кіровоградської області</t>
  </si>
  <si>
    <t>Рішення ради від 22.12.2020 року №72</t>
  </si>
  <si>
    <t>Програма розвитку освіти на території Марянівської сільської ради  на 2021-2023 роки</t>
  </si>
  <si>
    <t>Відділ освіти Мар'янівської сільської ради Новоукраїнського району Кіровоградської області</t>
  </si>
  <si>
    <t>Рішення ради від 10.12.2020 року №23</t>
  </si>
  <si>
    <t>Програма охорони навколишнього природного середовища на території Мар'янівської сільської ради на 2021-2023 роки</t>
  </si>
  <si>
    <t>Природоохоронні заходи за рахунок цільових фондів</t>
  </si>
  <si>
    <t>0540</t>
  </si>
  <si>
    <t>8340</t>
  </si>
  <si>
    <t>0118340</t>
  </si>
  <si>
    <t>Рішення ради від 10.12.2020 року №31</t>
  </si>
  <si>
    <t>Програма будівництва, реконструкції, ремонту та утримання автомобільних доріг загального користування місцевого значення на 2021-2023 роки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</si>
  <si>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</si>
  <si>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</si>
  <si>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</si>
  <si>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</si>
  <si>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Рішення ради від 22.12.2020 року №22</t>
  </si>
  <si>
    <t>Програма забезпечення містобудівною документацією населених пунктів Мар'янівської сільської ради на 221-2023 роки</t>
  </si>
  <si>
    <t>Розроблення схем планування та забудови територій (містобудівної документації)</t>
  </si>
  <si>
    <t>0443</t>
  </si>
  <si>
    <t>7350</t>
  </si>
  <si>
    <t>0117350</t>
  </si>
  <si>
    <t>Рішення ради від 10.12.2020 року №27</t>
  </si>
  <si>
    <t>Програма збереження об'єктів культурної спадщини на території Мар'янівської сілької ради на 2021-2023 роки</t>
  </si>
  <si>
    <t>Проектування, реставрація та охорона пам`яток архітектури</t>
  </si>
  <si>
    <t>7340</t>
  </si>
  <si>
    <t>0117340</t>
  </si>
  <si>
    <t>Рішення ради від 10.12.2020 року №30</t>
  </si>
  <si>
    <t>Програма утримання майна та об'єктів комунальної власності Мар'янівської сільської ради на 2021-2023 роки</t>
  </si>
  <si>
    <t>Будівництво-1 установ та закладів культури</t>
  </si>
  <si>
    <t>7324</t>
  </si>
  <si>
    <t>0117324</t>
  </si>
  <si>
    <t>Рішення ради від 10.12.2020 року №28</t>
  </si>
  <si>
    <t>Програма охорони земель та розвитку земельних відносин на території Мар'янівської сільської ради на 2021-2023 роки</t>
  </si>
  <si>
    <t>Здійснення заходів із землеустрою</t>
  </si>
  <si>
    <t>0421</t>
  </si>
  <si>
    <t>7130</t>
  </si>
  <si>
    <t>0117130</t>
  </si>
  <si>
    <t>Рішення ради від 10.12.2020 року №20</t>
  </si>
  <si>
    <t>Програма забезпечення питною водою суб'єктів господарювання та населення мар'янівської сільської ради</t>
  </si>
  <si>
    <t>Рішення ради від 10.12.2020 року №24</t>
  </si>
  <si>
    <t>Програма благоустрою території Мар'янівської сільської ради на 2021-2023 роки</t>
  </si>
  <si>
    <t>Рішення ради від 10.12.2020 року №26</t>
  </si>
  <si>
    <t>Програма розвитку культури на території Мар'янівської сільської ради на 221-2023 роки</t>
  </si>
  <si>
    <t>Рішення ради від 10.12.2020 року №25</t>
  </si>
  <si>
    <t>Програма утримання та розвитку бібліотечної мережі на території Мар'янівської сільської ради 2021-2023 роки</t>
  </si>
  <si>
    <t>Забезпечення діяльності бібліотек</t>
  </si>
  <si>
    <t>0824</t>
  </si>
  <si>
    <t>4030</t>
  </si>
  <si>
    <t>0114030</t>
  </si>
  <si>
    <t>Рішення ради від 10.12.2020 року №21</t>
  </si>
  <si>
    <t>Програма соціального захисту населення Мар'янівської сільської ради</t>
  </si>
  <si>
    <t>Інші заходи у сфері соціального захисту і соціального забезпечення</t>
  </si>
  <si>
    <t>1090</t>
  </si>
  <si>
    <t>3242</t>
  </si>
  <si>
    <t>0113242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</si>
  <si>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</si>
  <si>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</si>
  <si>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0110150</t>
  </si>
  <si>
    <t>Рішення ради від 10.12.2020 року №32</t>
  </si>
  <si>
    <t>Програма "Безпечне село" Мар'янівської сільської ради на 2021-2023 роки</t>
  </si>
  <si>
    <t>Мар'янiвська сiльська рада</t>
  </si>
  <si>
    <t>Дата та номер документа, яким затверджено місцеву регіональну програму</t>
  </si>
  <si>
    <t>Найменування місцевої/ регіональної програми</t>
  </si>
  <si>
    <t>Розподіл витрат місцевого бюджету на реалізацію місцевих/регіональних програм у 2021 році</t>
  </si>
  <si>
    <t>Додаток 7</t>
  </si>
  <si>
    <t>Рішення ради від 07.10.2021 року №</t>
  </si>
  <si>
    <t xml:space="preserve">Програма виплати компенсації  фізичним особам, які надають соціальні послуги з догляду на непрофесійній основі на 2021-2023 роки </t>
  </si>
  <si>
    <t>до рішення Мар'янівської сільської ради</t>
  </si>
  <si>
    <t>від 07.10.2021 № 290 "Про внесення змін до рішення</t>
  </si>
  <si>
    <t>Мар’янівської сільської ради від 22 грудня 2020 року</t>
  </si>
  <si>
    <t>територіальної громади на 2021 рік (11518000000)»</t>
  </si>
  <si>
    <t>№ 75 «Про бюджет Мар’янівської сільської</t>
  </si>
  <si>
    <t>з</t>
  </si>
  <si>
    <t>Надання соціальних гарантій фізичним особам, які ндають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</si>
  <si>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Державному бюджету (для Маловисківського районного територіального центру комплектування та соціальної підтримки Кіровоградської області згідно комплексної програми цільового забезпечення призову громадян України на строкову військову службу)</t>
  </si>
  <si>
    <t>Державному бюджету (для Маловисківського  РВ Управління ДСНС України в Кіровоградській області для захисту населення і територій громади від надзвичайних ситуацій)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</si>
</sst>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#,##0.00;\-#,##0.00;#.00,&quot;-&quot;"/>
    <numFmt numFmtId="166" formatCode="#,##0;\-#,##0;#,&quot;-&quot;"/>
  </numFmts>
  <fonts count="17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u/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0" xfId="0" applyAlignment="1">
      <alignment horizontal="center"/>
    </xf>
    <xf numFmtId="4" fontId="2" fillId="2" borderId="3" xfId="0" quotePrefix="1" applyNumberFormat="1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2" fillId="2" borderId="3" xfId="0" quotePrefix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0" fillId="0" borderId="3" xfId="0" quotePrefix="1" applyNumberFormat="1" applyBorder="1" applyAlignment="1">
      <alignment vertical="center" wrapText="1"/>
    </xf>
    <xf numFmtId="4" fontId="0" fillId="0" borderId="3" xfId="0" quotePrefix="1" applyNumberFormat="1" applyBorder="1" applyAlignment="1">
      <alignment horizontal="center" vertical="center" wrapText="1"/>
    </xf>
    <xf numFmtId="0" fontId="0" fillId="0" borderId="3" xfId="0" quotePrefix="1" applyBorder="1" applyAlignment="1">
      <alignment horizontal="center" vertical="center" wrapText="1"/>
    </xf>
    <xf numFmtId="4" fontId="2" fillId="0" borderId="3" xfId="0" quotePrefix="1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1" fillId="0" borderId="2" xfId="0" quotePrefix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4" xfId="0" applyFont="1" applyBorder="1" applyAlignment="1"/>
    <xf numFmtId="0" fontId="11" fillId="0" borderId="5" xfId="0" applyFont="1" applyBorder="1" applyAlignment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4" fontId="10" fillId="2" borderId="3" xfId="0" applyNumberFormat="1" applyFont="1" applyFill="1" applyBorder="1" applyAlignment="1">
      <alignment vertical="center"/>
    </xf>
    <xf numFmtId="4" fontId="10" fillId="0" borderId="3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 wrapText="1"/>
    </xf>
    <xf numFmtId="4" fontId="11" fillId="2" borderId="3" xfId="0" applyNumberFormat="1" applyFont="1" applyFill="1" applyBorder="1" applyAlignment="1">
      <alignment vertical="center"/>
    </xf>
    <xf numFmtId="4" fontId="11" fillId="0" borderId="3" xfId="0" applyNumberFormat="1" applyFont="1" applyBorder="1" applyAlignment="1">
      <alignment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 wrapText="1"/>
    </xf>
    <xf numFmtId="0" fontId="0" fillId="0" borderId="0" xfId="0" applyFont="1"/>
    <xf numFmtId="0" fontId="14" fillId="0" borderId="0" xfId="0" applyFont="1" applyAlignment="1">
      <alignment horizontal="left"/>
    </xf>
    <xf numFmtId="0" fontId="15" fillId="0" borderId="0" xfId="0" applyFont="1"/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" fontId="10" fillId="2" borderId="3" xfId="0" applyNumberFormat="1" applyFont="1" applyFill="1" applyBorder="1" applyAlignment="1">
      <alignment vertical="center" wrapText="1"/>
    </xf>
    <xf numFmtId="4" fontId="10" fillId="0" borderId="3" xfId="0" applyNumberFormat="1" applyFont="1" applyBorder="1" applyAlignment="1">
      <alignment vertical="center" wrapText="1"/>
    </xf>
    <xf numFmtId="4" fontId="11" fillId="2" borderId="3" xfId="0" applyNumberFormat="1" applyFont="1" applyFill="1" applyBorder="1" applyAlignment="1">
      <alignment vertical="center" wrapText="1"/>
    </xf>
    <xf numFmtId="4" fontId="11" fillId="0" borderId="3" xfId="0" applyNumberFormat="1" applyFont="1" applyBorder="1" applyAlignment="1">
      <alignment vertical="center" wrapText="1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 indent="50"/>
    </xf>
    <xf numFmtId="0" fontId="0" fillId="0" borderId="0" xfId="0" applyFill="1" applyAlignment="1">
      <alignment horizontal="right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6" fillId="0" borderId="0" xfId="0" quotePrefix="1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10" fillId="0" borderId="5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center" vertical="center"/>
    </xf>
    <xf numFmtId="165" fontId="11" fillId="0" borderId="5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wrapText="1"/>
    </xf>
    <xf numFmtId="0" fontId="0" fillId="0" borderId="8" xfId="0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Continuous" vertical="center"/>
    </xf>
    <xf numFmtId="164" fontId="10" fillId="0" borderId="5" xfId="0" applyNumberFormat="1" applyFont="1" applyFill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left" vertical="center" wrapText="1"/>
    </xf>
    <xf numFmtId="164" fontId="10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Continuous" vertical="center"/>
    </xf>
    <xf numFmtId="0" fontId="0" fillId="0" borderId="3" xfId="0" applyFill="1" applyBorder="1" applyAlignment="1">
      <alignment horizontal="left" vertical="center" wrapText="1"/>
    </xf>
    <xf numFmtId="164" fontId="11" fillId="0" borderId="3" xfId="0" applyNumberFormat="1" applyFont="1" applyFill="1" applyBorder="1" applyAlignment="1">
      <alignment horizontal="center" vertical="center"/>
    </xf>
    <xf numFmtId="165" fontId="11" fillId="0" borderId="3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Continuous" vertical="center"/>
    </xf>
    <xf numFmtId="0" fontId="0" fillId="0" borderId="6" xfId="0" applyFill="1" applyBorder="1" applyAlignment="1">
      <alignment horizontal="left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64" fontId="10" fillId="0" borderId="3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4" fillId="0" borderId="0" xfId="0" applyFont="1" applyFill="1" applyAlignment="1">
      <alignment horizontal="right"/>
    </xf>
    <xf numFmtId="0" fontId="14" fillId="0" borderId="0" xfId="0" applyFont="1"/>
    <xf numFmtId="166" fontId="2" fillId="2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6" fillId="0" borderId="0" xfId="0" quotePrefix="1" applyFont="1" applyFill="1" applyAlignment="1">
      <alignment horizontal="center"/>
    </xf>
    <xf numFmtId="0" fontId="0" fillId="0" borderId="3" xfId="0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166" fontId="2" fillId="0" borderId="3" xfId="0" applyNumberFormat="1" applyFont="1" applyFill="1" applyBorder="1" applyAlignment="1">
      <alignment horizontal="right" vertical="center" wrapText="1"/>
    </xf>
    <xf numFmtId="0" fontId="0" fillId="0" borderId="3" xfId="0" applyFill="1" applyBorder="1" applyAlignment="1">
      <alignment vertical="center" wrapText="1"/>
    </xf>
    <xf numFmtId="166" fontId="0" fillId="0" borderId="3" xfId="0" applyNumberFormat="1" applyFill="1" applyBorder="1" applyAlignment="1">
      <alignment horizontal="right" vertical="center" wrapText="1"/>
    </xf>
    <xf numFmtId="166" fontId="0" fillId="0" borderId="3" xfId="0" applyNumberFormat="1" applyFill="1" applyBorder="1" applyAlignment="1">
      <alignment horizontal="right" vertical="center"/>
    </xf>
    <xf numFmtId="0" fontId="7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workbookViewId="0">
      <selection activeCell="D7" sqref="D7"/>
    </sheetView>
  </sheetViews>
  <sheetFormatPr defaultRowHeight="12.75" x14ac:dyDescent="0.2"/>
  <cols>
    <col min="1" max="1" width="11.28515625" customWidth="1"/>
    <col min="2" max="2" width="62.140625" customWidth="1"/>
    <col min="3" max="6" width="15.7109375" customWidth="1"/>
  </cols>
  <sheetData>
    <row r="1" spans="1:6" x14ac:dyDescent="0.2">
      <c r="D1" t="s">
        <v>0</v>
      </c>
    </row>
    <row r="2" spans="1:6" x14ac:dyDescent="0.2">
      <c r="D2" t="s">
        <v>220</v>
      </c>
    </row>
    <row r="3" spans="1:6" x14ac:dyDescent="0.2">
      <c r="D3" t="s">
        <v>221</v>
      </c>
    </row>
    <row r="4" spans="1:6" x14ac:dyDescent="0.2">
      <c r="D4" t="s">
        <v>222</v>
      </c>
    </row>
    <row r="5" spans="1:6" x14ac:dyDescent="0.2">
      <c r="D5" t="s">
        <v>224</v>
      </c>
    </row>
    <row r="6" spans="1:6" x14ac:dyDescent="0.2">
      <c r="D6" t="s">
        <v>223</v>
      </c>
    </row>
    <row r="8" spans="1:6" ht="37.5" customHeight="1" x14ac:dyDescent="0.3">
      <c r="A8" s="27" t="s">
        <v>1</v>
      </c>
      <c r="B8" s="28"/>
      <c r="C8" s="28"/>
      <c r="D8" s="28"/>
      <c r="E8" s="28"/>
      <c r="F8" s="28"/>
    </row>
    <row r="9" spans="1:6" s="31" customFormat="1" ht="15.75" x14ac:dyDescent="0.25">
      <c r="A9" s="29" t="s">
        <v>22</v>
      </c>
      <c r="B9" s="30"/>
      <c r="C9" s="30"/>
      <c r="D9" s="30"/>
      <c r="E9" s="30"/>
      <c r="F9" s="30"/>
    </row>
    <row r="10" spans="1:6" s="31" customFormat="1" ht="15.75" x14ac:dyDescent="0.25">
      <c r="A10" s="50" t="s">
        <v>23</v>
      </c>
      <c r="F10" s="32" t="s">
        <v>2</v>
      </c>
    </row>
    <row r="11" spans="1:6" s="31" customFormat="1" ht="15.75" x14ac:dyDescent="0.25">
      <c r="A11" s="33" t="s">
        <v>3</v>
      </c>
      <c r="B11" s="33" t="s">
        <v>4</v>
      </c>
      <c r="C11" s="34" t="s">
        <v>5</v>
      </c>
      <c r="D11" s="33" t="s">
        <v>6</v>
      </c>
      <c r="E11" s="33" t="s">
        <v>7</v>
      </c>
      <c r="F11" s="33"/>
    </row>
    <row r="12" spans="1:6" s="31" customFormat="1" ht="15.75" x14ac:dyDescent="0.25">
      <c r="A12" s="33"/>
      <c r="B12" s="33"/>
      <c r="C12" s="33"/>
      <c r="D12" s="33"/>
      <c r="E12" s="33" t="s">
        <v>8</v>
      </c>
      <c r="F12" s="33" t="s">
        <v>9</v>
      </c>
    </row>
    <row r="13" spans="1:6" s="31" customFormat="1" ht="15.75" x14ac:dyDescent="0.25">
      <c r="A13" s="33"/>
      <c r="B13" s="33"/>
      <c r="C13" s="33"/>
      <c r="D13" s="33"/>
      <c r="E13" s="33"/>
      <c r="F13" s="33"/>
    </row>
    <row r="14" spans="1:6" s="31" customFormat="1" ht="15.75" x14ac:dyDescent="0.25">
      <c r="A14" s="35">
        <v>1</v>
      </c>
      <c r="B14" s="35">
        <v>2</v>
      </c>
      <c r="C14" s="36">
        <v>3</v>
      </c>
      <c r="D14" s="35">
        <v>4</v>
      </c>
      <c r="E14" s="35">
        <v>5</v>
      </c>
      <c r="F14" s="35">
        <v>6</v>
      </c>
    </row>
    <row r="15" spans="1:6" s="31" customFormat="1" ht="21" customHeight="1" x14ac:dyDescent="0.25">
      <c r="A15" s="37" t="s">
        <v>10</v>
      </c>
      <c r="B15" s="38"/>
      <c r="C15" s="38"/>
      <c r="D15" s="38"/>
      <c r="E15" s="38"/>
      <c r="F15" s="39"/>
    </row>
    <row r="16" spans="1:6" s="31" customFormat="1" ht="15.75" x14ac:dyDescent="0.25">
      <c r="A16" s="40">
        <v>200000</v>
      </c>
      <c r="B16" s="41" t="s">
        <v>11</v>
      </c>
      <c r="C16" s="42">
        <f>D16+E16</f>
        <v>33000</v>
      </c>
      <c r="D16" s="43">
        <v>-575543</v>
      </c>
      <c r="E16" s="43">
        <v>608543</v>
      </c>
      <c r="F16" s="43">
        <v>608543</v>
      </c>
    </row>
    <row r="17" spans="1:6" s="31" customFormat="1" ht="15.75" x14ac:dyDescent="0.25">
      <c r="A17" s="40">
        <v>208000</v>
      </c>
      <c r="B17" s="41" t="s">
        <v>12</v>
      </c>
      <c r="C17" s="42">
        <f>D17+E17</f>
        <v>33000</v>
      </c>
      <c r="D17" s="43">
        <v>-575543</v>
      </c>
      <c r="E17" s="43">
        <v>608543</v>
      </c>
      <c r="F17" s="43">
        <v>608543</v>
      </c>
    </row>
    <row r="18" spans="1:6" s="31" customFormat="1" ht="15.75" x14ac:dyDescent="0.25">
      <c r="A18" s="44">
        <v>208200</v>
      </c>
      <c r="B18" s="45" t="s">
        <v>13</v>
      </c>
      <c r="C18" s="46">
        <f>D18+E18</f>
        <v>-33000</v>
      </c>
      <c r="D18" s="47">
        <v>-33000</v>
      </c>
      <c r="E18" s="47">
        <v>0</v>
      </c>
      <c r="F18" s="47">
        <v>0</v>
      </c>
    </row>
    <row r="19" spans="1:6" s="31" customFormat="1" ht="31.5" x14ac:dyDescent="0.25">
      <c r="A19" s="44">
        <v>208400</v>
      </c>
      <c r="B19" s="45" t="s">
        <v>14</v>
      </c>
      <c r="C19" s="46">
        <f>D19+E19</f>
        <v>0</v>
      </c>
      <c r="D19" s="47">
        <v>-608543</v>
      </c>
      <c r="E19" s="47">
        <v>608543</v>
      </c>
      <c r="F19" s="47">
        <v>608543</v>
      </c>
    </row>
    <row r="20" spans="1:6" s="31" customFormat="1" ht="15.75" x14ac:dyDescent="0.25">
      <c r="A20" s="48" t="s">
        <v>15</v>
      </c>
      <c r="B20" s="49" t="s">
        <v>16</v>
      </c>
      <c r="C20" s="42">
        <f>D20+E20</f>
        <v>33000</v>
      </c>
      <c r="D20" s="42">
        <v>-575543</v>
      </c>
      <c r="E20" s="42">
        <v>608543</v>
      </c>
      <c r="F20" s="42">
        <v>608543</v>
      </c>
    </row>
    <row r="21" spans="1:6" s="31" customFormat="1" ht="21" customHeight="1" x14ac:dyDescent="0.25">
      <c r="A21" s="37" t="s">
        <v>17</v>
      </c>
      <c r="B21" s="38"/>
      <c r="C21" s="38"/>
      <c r="D21" s="38"/>
      <c r="E21" s="38"/>
      <c r="F21" s="39"/>
    </row>
    <row r="22" spans="1:6" s="31" customFormat="1" ht="15.75" x14ac:dyDescent="0.25">
      <c r="A22" s="40">
        <v>600000</v>
      </c>
      <c r="B22" s="41" t="s">
        <v>18</v>
      </c>
      <c r="C22" s="42">
        <f>D22+E22</f>
        <v>33000</v>
      </c>
      <c r="D22" s="43">
        <v>-575543</v>
      </c>
      <c r="E22" s="43">
        <v>608543</v>
      </c>
      <c r="F22" s="43">
        <v>608543</v>
      </c>
    </row>
    <row r="23" spans="1:6" s="31" customFormat="1" ht="15.75" x14ac:dyDescent="0.25">
      <c r="A23" s="40">
        <v>602000</v>
      </c>
      <c r="B23" s="41" t="s">
        <v>19</v>
      </c>
      <c r="C23" s="42">
        <f>D23+E23</f>
        <v>33000</v>
      </c>
      <c r="D23" s="43">
        <v>-575543</v>
      </c>
      <c r="E23" s="43">
        <v>608543</v>
      </c>
      <c r="F23" s="43">
        <v>608543</v>
      </c>
    </row>
    <row r="24" spans="1:6" s="31" customFormat="1" ht="15.75" x14ac:dyDescent="0.25">
      <c r="A24" s="44">
        <v>602200</v>
      </c>
      <c r="B24" s="45" t="s">
        <v>13</v>
      </c>
      <c r="C24" s="46">
        <f>D24+E24</f>
        <v>-33000</v>
      </c>
      <c r="D24" s="47">
        <v>-33000</v>
      </c>
      <c r="E24" s="47">
        <v>0</v>
      </c>
      <c r="F24" s="47">
        <v>0</v>
      </c>
    </row>
    <row r="25" spans="1:6" s="31" customFormat="1" ht="31.5" x14ac:dyDescent="0.25">
      <c r="A25" s="44">
        <v>602400</v>
      </c>
      <c r="B25" s="45" t="s">
        <v>14</v>
      </c>
      <c r="C25" s="46">
        <f>D25+E25</f>
        <v>0</v>
      </c>
      <c r="D25" s="47">
        <v>-608543</v>
      </c>
      <c r="E25" s="47">
        <v>608543</v>
      </c>
      <c r="F25" s="47">
        <v>608543</v>
      </c>
    </row>
    <row r="26" spans="1:6" s="31" customFormat="1" ht="15.75" x14ac:dyDescent="0.25">
      <c r="A26" s="48" t="s">
        <v>15</v>
      </c>
      <c r="B26" s="49" t="s">
        <v>16</v>
      </c>
      <c r="C26" s="42">
        <f>D26+E26</f>
        <v>33000</v>
      </c>
      <c r="D26" s="42">
        <v>-575543</v>
      </c>
      <c r="E26" s="42">
        <v>608543</v>
      </c>
      <c r="F26" s="42">
        <v>608543</v>
      </c>
    </row>
    <row r="27" spans="1:6" s="31" customFormat="1" ht="15.75" x14ac:dyDescent="0.25"/>
    <row r="28" spans="1:6" s="31" customFormat="1" ht="15.75" x14ac:dyDescent="0.25"/>
    <row r="29" spans="1:6" s="31" customFormat="1" ht="18.75" x14ac:dyDescent="0.3">
      <c r="B29" s="53" t="s">
        <v>20</v>
      </c>
      <c r="C29" s="52"/>
      <c r="D29" s="52"/>
      <c r="E29" s="51" t="s">
        <v>21</v>
      </c>
    </row>
  </sheetData>
  <mergeCells count="10">
    <mergeCell ref="A15:F15"/>
    <mergeCell ref="A21:F21"/>
    <mergeCell ref="A8:F8"/>
    <mergeCell ref="A11:A13"/>
    <mergeCell ref="B11:B13"/>
    <mergeCell ref="C11:C13"/>
    <mergeCell ref="D11:D13"/>
    <mergeCell ref="E11:F11"/>
    <mergeCell ref="E12:E13"/>
    <mergeCell ref="F12:F13"/>
  </mergeCells>
  <printOptions horizontalCentered="1" verticalCentered="1"/>
  <pageMargins left="0.59055118110236227" right="0.59055118110236227" top="0.39370078740157483" bottom="0.39370078740157483" header="0" footer="0"/>
  <pageSetup paperSize="9" fitToHeight="5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opLeftCell="B1" zoomScale="85" zoomScaleNormal="85" workbookViewId="0">
      <selection activeCell="M1" sqref="M1:M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82</v>
      </c>
    </row>
    <row r="2" spans="1:16" x14ac:dyDescent="0.2">
      <c r="M2" t="s">
        <v>220</v>
      </c>
    </row>
    <row r="3" spans="1:16" x14ac:dyDescent="0.2">
      <c r="M3" t="s">
        <v>221</v>
      </c>
    </row>
    <row r="4" spans="1:16" x14ac:dyDescent="0.2">
      <c r="M4" t="s">
        <v>222</v>
      </c>
    </row>
    <row r="5" spans="1:16" x14ac:dyDescent="0.2">
      <c r="M5" t="s">
        <v>224</v>
      </c>
    </row>
    <row r="6" spans="1:16" x14ac:dyDescent="0.2">
      <c r="M6" t="s">
        <v>223</v>
      </c>
    </row>
    <row r="7" spans="1:16" ht="18.75" x14ac:dyDescent="0.3">
      <c r="A7" s="54" t="s">
        <v>81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ht="18.75" x14ac:dyDescent="0.3">
      <c r="A8" s="54" t="s">
        <v>80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 x14ac:dyDescent="0.2">
      <c r="A9" s="6" t="s">
        <v>22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">
      <c r="A10" s="5" t="s">
        <v>23</v>
      </c>
      <c r="P10" s="1" t="s">
        <v>79</v>
      </c>
    </row>
    <row r="11" spans="1:16" x14ac:dyDescent="0.2">
      <c r="A11" s="24" t="s">
        <v>78</v>
      </c>
      <c r="B11" s="24" t="s">
        <v>77</v>
      </c>
      <c r="C11" s="24" t="s">
        <v>76</v>
      </c>
      <c r="D11" s="22" t="s">
        <v>75</v>
      </c>
      <c r="E11" s="22" t="s">
        <v>6</v>
      </c>
      <c r="F11" s="22"/>
      <c r="G11" s="22"/>
      <c r="H11" s="22"/>
      <c r="I11" s="22"/>
      <c r="J11" s="22" t="s">
        <v>7</v>
      </c>
      <c r="K11" s="22"/>
      <c r="L11" s="22"/>
      <c r="M11" s="22"/>
      <c r="N11" s="22"/>
      <c r="O11" s="22"/>
      <c r="P11" s="23" t="s">
        <v>74</v>
      </c>
    </row>
    <row r="12" spans="1:16" x14ac:dyDescent="0.2">
      <c r="A12" s="22"/>
      <c r="B12" s="22"/>
      <c r="C12" s="22"/>
      <c r="D12" s="22"/>
      <c r="E12" s="23" t="s">
        <v>8</v>
      </c>
      <c r="F12" s="22" t="s">
        <v>73</v>
      </c>
      <c r="G12" s="22" t="s">
        <v>72</v>
      </c>
      <c r="H12" s="22"/>
      <c r="I12" s="22" t="s">
        <v>71</v>
      </c>
      <c r="J12" s="23" t="s">
        <v>8</v>
      </c>
      <c r="K12" s="22" t="s">
        <v>9</v>
      </c>
      <c r="L12" s="22" t="s">
        <v>73</v>
      </c>
      <c r="M12" s="22" t="s">
        <v>72</v>
      </c>
      <c r="N12" s="22"/>
      <c r="O12" s="22" t="s">
        <v>71</v>
      </c>
      <c r="P12" s="22"/>
    </row>
    <row r="13" spans="1:16" x14ac:dyDescent="0.2">
      <c r="A13" s="22"/>
      <c r="B13" s="22"/>
      <c r="C13" s="22"/>
      <c r="D13" s="22"/>
      <c r="E13" s="22"/>
      <c r="F13" s="22"/>
      <c r="G13" s="22" t="s">
        <v>70</v>
      </c>
      <c r="H13" s="22" t="s">
        <v>69</v>
      </c>
      <c r="I13" s="22"/>
      <c r="J13" s="22"/>
      <c r="K13" s="22"/>
      <c r="L13" s="22"/>
      <c r="M13" s="22" t="s">
        <v>70</v>
      </c>
      <c r="N13" s="22" t="s">
        <v>69</v>
      </c>
      <c r="O13" s="22"/>
      <c r="P13" s="22"/>
    </row>
    <row r="14" spans="1:16" ht="44.25" customHeight="1" x14ac:dyDescent="0.2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4">
        <v>5</v>
      </c>
      <c r="F15" s="3">
        <v>6</v>
      </c>
      <c r="G15" s="3">
        <v>7</v>
      </c>
      <c r="H15" s="3">
        <v>8</v>
      </c>
      <c r="I15" s="3">
        <v>9</v>
      </c>
      <c r="J15" s="4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4">
        <v>16</v>
      </c>
    </row>
    <row r="16" spans="1:16" ht="15.75" x14ac:dyDescent="0.2">
      <c r="A16" s="18" t="s">
        <v>68</v>
      </c>
      <c r="B16" s="17"/>
      <c r="C16" s="16"/>
      <c r="D16" s="15" t="s">
        <v>67</v>
      </c>
      <c r="E16" s="55">
        <v>33000</v>
      </c>
      <c r="F16" s="56">
        <v>33000</v>
      </c>
      <c r="G16" s="56">
        <v>0</v>
      </c>
      <c r="H16" s="56">
        <v>0</v>
      </c>
      <c r="I16" s="56">
        <v>0</v>
      </c>
      <c r="J16" s="55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5">
        <f t="shared" ref="P16:P32" si="0">E16+J16</f>
        <v>33000</v>
      </c>
    </row>
    <row r="17" spans="1:16" ht="76.5" x14ac:dyDescent="0.2">
      <c r="A17" s="18" t="s">
        <v>66</v>
      </c>
      <c r="B17" s="17"/>
      <c r="C17" s="16"/>
      <c r="D17" s="15" t="s">
        <v>65</v>
      </c>
      <c r="E17" s="55">
        <v>33000</v>
      </c>
      <c r="F17" s="56">
        <v>33000</v>
      </c>
      <c r="G17" s="56">
        <v>0</v>
      </c>
      <c r="H17" s="56">
        <v>0</v>
      </c>
      <c r="I17" s="56">
        <v>0</v>
      </c>
      <c r="J17" s="55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5">
        <f t="shared" si="0"/>
        <v>33000</v>
      </c>
    </row>
    <row r="18" spans="1:16" ht="25.5" x14ac:dyDescent="0.2">
      <c r="A18" s="14" t="s">
        <v>64</v>
      </c>
      <c r="B18" s="14" t="s">
        <v>63</v>
      </c>
      <c r="C18" s="13" t="s">
        <v>62</v>
      </c>
      <c r="D18" s="12" t="s">
        <v>61</v>
      </c>
      <c r="E18" s="57">
        <v>0</v>
      </c>
      <c r="F18" s="58">
        <v>0</v>
      </c>
      <c r="G18" s="58">
        <v>0</v>
      </c>
      <c r="H18" s="58">
        <v>0</v>
      </c>
      <c r="I18" s="58">
        <v>0</v>
      </c>
      <c r="J18" s="57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7">
        <f t="shared" si="0"/>
        <v>0</v>
      </c>
    </row>
    <row r="19" spans="1:16" ht="76.5" x14ac:dyDescent="0.2">
      <c r="A19" s="14" t="s">
        <v>60</v>
      </c>
      <c r="B19" s="14" t="s">
        <v>59</v>
      </c>
      <c r="C19" s="13" t="s">
        <v>41</v>
      </c>
      <c r="D19" s="12" t="s">
        <v>58</v>
      </c>
      <c r="E19" s="57">
        <v>33000</v>
      </c>
      <c r="F19" s="58">
        <v>33000</v>
      </c>
      <c r="G19" s="58">
        <v>0</v>
      </c>
      <c r="H19" s="58">
        <v>0</v>
      </c>
      <c r="I19" s="58">
        <v>0</v>
      </c>
      <c r="J19" s="57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7">
        <f t="shared" si="0"/>
        <v>33000</v>
      </c>
    </row>
    <row r="20" spans="1:16" ht="38.25" x14ac:dyDescent="0.2">
      <c r="A20" s="14" t="s">
        <v>57</v>
      </c>
      <c r="B20" s="14" t="s">
        <v>56</v>
      </c>
      <c r="C20" s="13" t="s">
        <v>55</v>
      </c>
      <c r="D20" s="12" t="s">
        <v>54</v>
      </c>
      <c r="E20" s="57">
        <v>0</v>
      </c>
      <c r="F20" s="58">
        <v>0</v>
      </c>
      <c r="G20" s="58">
        <v>0</v>
      </c>
      <c r="H20" s="58">
        <v>0</v>
      </c>
      <c r="I20" s="58">
        <v>0</v>
      </c>
      <c r="J20" s="57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7">
        <f t="shared" si="0"/>
        <v>0</v>
      </c>
    </row>
    <row r="21" spans="1:16" ht="15.75" x14ac:dyDescent="0.2">
      <c r="A21" s="14" t="s">
        <v>53</v>
      </c>
      <c r="B21" s="14" t="s">
        <v>52</v>
      </c>
      <c r="C21" s="13" t="s">
        <v>48</v>
      </c>
      <c r="D21" s="12" t="s">
        <v>51</v>
      </c>
      <c r="E21" s="57">
        <v>-70000</v>
      </c>
      <c r="F21" s="58">
        <v>-70000</v>
      </c>
      <c r="G21" s="58">
        <v>0</v>
      </c>
      <c r="H21" s="58">
        <v>-70000</v>
      </c>
      <c r="I21" s="58">
        <v>0</v>
      </c>
      <c r="J21" s="57">
        <v>0</v>
      </c>
      <c r="K21" s="58">
        <v>0</v>
      </c>
      <c r="L21" s="58">
        <v>0</v>
      </c>
      <c r="M21" s="58">
        <v>0</v>
      </c>
      <c r="N21" s="58">
        <v>0</v>
      </c>
      <c r="O21" s="58">
        <v>0</v>
      </c>
      <c r="P21" s="57">
        <f t="shared" si="0"/>
        <v>-70000</v>
      </c>
    </row>
    <row r="22" spans="1:16" ht="15.75" x14ac:dyDescent="0.2">
      <c r="A22" s="14" t="s">
        <v>50</v>
      </c>
      <c r="B22" s="14" t="s">
        <v>49</v>
      </c>
      <c r="C22" s="13" t="s">
        <v>48</v>
      </c>
      <c r="D22" s="12" t="s">
        <v>47</v>
      </c>
      <c r="E22" s="57">
        <v>70000</v>
      </c>
      <c r="F22" s="58">
        <v>70000</v>
      </c>
      <c r="G22" s="58">
        <v>0</v>
      </c>
      <c r="H22" s="58">
        <v>70000</v>
      </c>
      <c r="I22" s="58">
        <v>0</v>
      </c>
      <c r="J22" s="57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7">
        <f t="shared" si="0"/>
        <v>70000</v>
      </c>
    </row>
    <row r="23" spans="1:16" ht="15.75" x14ac:dyDescent="0.2">
      <c r="A23" s="18" t="s">
        <v>46</v>
      </c>
      <c r="B23" s="17"/>
      <c r="C23" s="16"/>
      <c r="D23" s="15" t="s">
        <v>44</v>
      </c>
      <c r="E23" s="55">
        <v>-608543</v>
      </c>
      <c r="F23" s="56">
        <v>-608543</v>
      </c>
      <c r="G23" s="56">
        <v>-103261.04999999999</v>
      </c>
      <c r="H23" s="56">
        <v>82765.78</v>
      </c>
      <c r="I23" s="56">
        <v>0</v>
      </c>
      <c r="J23" s="55">
        <v>608543</v>
      </c>
      <c r="K23" s="56">
        <v>608543</v>
      </c>
      <c r="L23" s="56">
        <v>0</v>
      </c>
      <c r="M23" s="56">
        <v>0</v>
      </c>
      <c r="N23" s="56">
        <v>0</v>
      </c>
      <c r="O23" s="56">
        <v>608543</v>
      </c>
      <c r="P23" s="55">
        <f t="shared" si="0"/>
        <v>0</v>
      </c>
    </row>
    <row r="24" spans="1:16" ht="15.75" x14ac:dyDescent="0.2">
      <c r="A24" s="18" t="s">
        <v>45</v>
      </c>
      <c r="B24" s="17"/>
      <c r="C24" s="16"/>
      <c r="D24" s="15" t="s">
        <v>44</v>
      </c>
      <c r="E24" s="55">
        <v>-608543</v>
      </c>
      <c r="F24" s="56">
        <v>-608543</v>
      </c>
      <c r="G24" s="56">
        <v>-103261.04999999999</v>
      </c>
      <c r="H24" s="56">
        <v>82765.78</v>
      </c>
      <c r="I24" s="56">
        <v>0</v>
      </c>
      <c r="J24" s="55">
        <v>608543</v>
      </c>
      <c r="K24" s="56">
        <v>608543</v>
      </c>
      <c r="L24" s="56">
        <v>0</v>
      </c>
      <c r="M24" s="56">
        <v>0</v>
      </c>
      <c r="N24" s="56">
        <v>0</v>
      </c>
      <c r="O24" s="56">
        <v>608543</v>
      </c>
      <c r="P24" s="55">
        <f t="shared" si="0"/>
        <v>0</v>
      </c>
    </row>
    <row r="25" spans="1:16" ht="38.25" x14ac:dyDescent="0.2">
      <c r="A25" s="14" t="s">
        <v>43</v>
      </c>
      <c r="B25" s="14" t="s">
        <v>27</v>
      </c>
      <c r="C25" s="13" t="s">
        <v>26</v>
      </c>
      <c r="D25" s="12" t="s">
        <v>25</v>
      </c>
      <c r="E25" s="57">
        <v>-305610</v>
      </c>
      <c r="F25" s="58">
        <v>-305610</v>
      </c>
      <c r="G25" s="58">
        <v>-250500</v>
      </c>
      <c r="H25" s="58">
        <v>0</v>
      </c>
      <c r="I25" s="58">
        <v>0</v>
      </c>
      <c r="J25" s="57">
        <v>21600</v>
      </c>
      <c r="K25" s="58">
        <v>21600</v>
      </c>
      <c r="L25" s="58">
        <v>0</v>
      </c>
      <c r="M25" s="58">
        <v>0</v>
      </c>
      <c r="N25" s="58">
        <v>0</v>
      </c>
      <c r="O25" s="58">
        <v>21600</v>
      </c>
      <c r="P25" s="57">
        <f t="shared" si="0"/>
        <v>-284010</v>
      </c>
    </row>
    <row r="26" spans="1:16" ht="15.75" x14ac:dyDescent="0.2">
      <c r="A26" s="14" t="s">
        <v>42</v>
      </c>
      <c r="B26" s="14" t="s">
        <v>41</v>
      </c>
      <c r="C26" s="13" t="s">
        <v>40</v>
      </c>
      <c r="D26" s="12" t="s">
        <v>39</v>
      </c>
      <c r="E26" s="57">
        <v>7.2759576141834259E-12</v>
      </c>
      <c r="F26" s="58">
        <v>7.2759576141834259E-12</v>
      </c>
      <c r="G26" s="58">
        <v>-50423.05</v>
      </c>
      <c r="H26" s="58">
        <v>-23015.72</v>
      </c>
      <c r="I26" s="58">
        <v>0</v>
      </c>
      <c r="J26" s="57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7">
        <f t="shared" si="0"/>
        <v>7.2759576141834259E-12</v>
      </c>
    </row>
    <row r="27" spans="1:16" ht="25.5" x14ac:dyDescent="0.2">
      <c r="A27" s="14" t="s">
        <v>38</v>
      </c>
      <c r="B27" s="14" t="s">
        <v>37</v>
      </c>
      <c r="C27" s="13" t="s">
        <v>34</v>
      </c>
      <c r="D27" s="12" t="s">
        <v>33</v>
      </c>
      <c r="E27" s="57">
        <v>284010</v>
      </c>
      <c r="F27" s="58">
        <v>284010</v>
      </c>
      <c r="G27" s="58">
        <v>197662</v>
      </c>
      <c r="H27" s="58">
        <v>105781.5</v>
      </c>
      <c r="I27" s="58">
        <v>0</v>
      </c>
      <c r="J27" s="57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7">
        <f t="shared" si="0"/>
        <v>284010</v>
      </c>
    </row>
    <row r="28" spans="1:16" ht="25.5" x14ac:dyDescent="0.2">
      <c r="A28" s="14" t="s">
        <v>36</v>
      </c>
      <c r="B28" s="14" t="s">
        <v>35</v>
      </c>
      <c r="C28" s="13" t="s">
        <v>34</v>
      </c>
      <c r="D28" s="12" t="s">
        <v>33</v>
      </c>
      <c r="E28" s="57">
        <v>-586943</v>
      </c>
      <c r="F28" s="58">
        <v>-586943</v>
      </c>
      <c r="G28" s="58">
        <v>0</v>
      </c>
      <c r="H28" s="58">
        <v>0</v>
      </c>
      <c r="I28" s="58">
        <v>0</v>
      </c>
      <c r="J28" s="57">
        <v>586943</v>
      </c>
      <c r="K28" s="58">
        <v>586943</v>
      </c>
      <c r="L28" s="58">
        <v>0</v>
      </c>
      <c r="M28" s="58">
        <v>0</v>
      </c>
      <c r="N28" s="58">
        <v>0</v>
      </c>
      <c r="O28" s="58">
        <v>586943</v>
      </c>
      <c r="P28" s="57">
        <f t="shared" si="0"/>
        <v>0</v>
      </c>
    </row>
    <row r="29" spans="1:16" ht="15.75" x14ac:dyDescent="0.2">
      <c r="A29" s="18" t="s">
        <v>32</v>
      </c>
      <c r="B29" s="17"/>
      <c r="C29" s="16"/>
      <c r="D29" s="15" t="s">
        <v>31</v>
      </c>
      <c r="E29" s="55">
        <v>0</v>
      </c>
      <c r="F29" s="56">
        <v>0</v>
      </c>
      <c r="G29" s="56">
        <v>0</v>
      </c>
      <c r="H29" s="56">
        <v>0</v>
      </c>
      <c r="I29" s="56">
        <v>0</v>
      </c>
      <c r="J29" s="55">
        <v>0</v>
      </c>
      <c r="K29" s="56">
        <v>0</v>
      </c>
      <c r="L29" s="56">
        <v>0</v>
      </c>
      <c r="M29" s="56">
        <v>0</v>
      </c>
      <c r="N29" s="56">
        <v>0</v>
      </c>
      <c r="O29" s="56">
        <v>0</v>
      </c>
      <c r="P29" s="55">
        <f t="shared" si="0"/>
        <v>0</v>
      </c>
    </row>
    <row r="30" spans="1:16" ht="15.75" x14ac:dyDescent="0.2">
      <c r="A30" s="18" t="s">
        <v>30</v>
      </c>
      <c r="B30" s="17"/>
      <c r="C30" s="16"/>
      <c r="D30" s="15" t="s">
        <v>29</v>
      </c>
      <c r="E30" s="55">
        <v>0</v>
      </c>
      <c r="F30" s="56">
        <v>0</v>
      </c>
      <c r="G30" s="56">
        <v>0</v>
      </c>
      <c r="H30" s="56">
        <v>0</v>
      </c>
      <c r="I30" s="56">
        <v>0</v>
      </c>
      <c r="J30" s="55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  <c r="P30" s="55">
        <f t="shared" si="0"/>
        <v>0</v>
      </c>
    </row>
    <row r="31" spans="1:16" ht="38.25" x14ac:dyDescent="0.2">
      <c r="A31" s="14" t="s">
        <v>28</v>
      </c>
      <c r="B31" s="14" t="s">
        <v>27</v>
      </c>
      <c r="C31" s="13" t="s">
        <v>26</v>
      </c>
      <c r="D31" s="12" t="s">
        <v>25</v>
      </c>
      <c r="E31" s="57">
        <v>0</v>
      </c>
      <c r="F31" s="58">
        <v>0</v>
      </c>
      <c r="G31" s="58">
        <v>0</v>
      </c>
      <c r="H31" s="58">
        <v>0</v>
      </c>
      <c r="I31" s="58">
        <v>0</v>
      </c>
      <c r="J31" s="57">
        <v>0</v>
      </c>
      <c r="K31" s="58">
        <v>0</v>
      </c>
      <c r="L31" s="58">
        <v>0</v>
      </c>
      <c r="M31" s="58">
        <v>0</v>
      </c>
      <c r="N31" s="58">
        <v>0</v>
      </c>
      <c r="O31" s="58">
        <v>0</v>
      </c>
      <c r="P31" s="57">
        <f t="shared" si="0"/>
        <v>0</v>
      </c>
    </row>
    <row r="32" spans="1:16" ht="15.75" x14ac:dyDescent="0.2">
      <c r="A32" s="11" t="s">
        <v>15</v>
      </c>
      <c r="B32" s="10" t="s">
        <v>15</v>
      </c>
      <c r="C32" s="9" t="s">
        <v>15</v>
      </c>
      <c r="D32" s="8" t="s">
        <v>24</v>
      </c>
      <c r="E32" s="55">
        <v>-575543</v>
      </c>
      <c r="F32" s="55">
        <v>-575543</v>
      </c>
      <c r="G32" s="55">
        <v>-103261.04999999999</v>
      </c>
      <c r="H32" s="55">
        <v>82765.78</v>
      </c>
      <c r="I32" s="55">
        <v>0</v>
      </c>
      <c r="J32" s="55">
        <v>608543</v>
      </c>
      <c r="K32" s="55">
        <v>608543</v>
      </c>
      <c r="L32" s="55">
        <v>0</v>
      </c>
      <c r="M32" s="55">
        <v>0</v>
      </c>
      <c r="N32" s="55">
        <v>0</v>
      </c>
      <c r="O32" s="55">
        <v>608543</v>
      </c>
      <c r="P32" s="55">
        <f t="shared" si="0"/>
        <v>33000</v>
      </c>
    </row>
    <row r="35" spans="2:11" ht="18.75" x14ac:dyDescent="0.3">
      <c r="B35" s="51"/>
      <c r="C35" s="52"/>
      <c r="D35" s="53" t="s">
        <v>20</v>
      </c>
      <c r="E35" s="52"/>
      <c r="F35" s="52"/>
      <c r="G35" s="52"/>
      <c r="H35" s="52"/>
      <c r="I35" s="51"/>
      <c r="K35" s="51" t="s">
        <v>21</v>
      </c>
    </row>
  </sheetData>
  <mergeCells count="22"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M13:M14"/>
    <mergeCell ref="N13:N14"/>
    <mergeCell ref="O12:O14"/>
    <mergeCell ref="P11:P14"/>
    <mergeCell ref="G13:G14"/>
    <mergeCell ref="H13:H14"/>
    <mergeCell ref="I12:I14"/>
    <mergeCell ref="J11:O11"/>
    <mergeCell ref="J12:J14"/>
    <mergeCell ref="K12:K14"/>
    <mergeCell ref="L12:L14"/>
    <mergeCell ref="M12:N12"/>
  </mergeCells>
  <printOptions horizontalCentered="1" verticalCentered="1"/>
  <pageMargins left="0.19685039370078741" right="0.19685039370078741" top="0.39370078740157483" bottom="0.19685039370078741" header="0" footer="0"/>
  <pageSetup paperSize="9" scale="66" fitToHeight="5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9"/>
  <sheetViews>
    <sheetView topLeftCell="A22" zoomScaleNormal="100" workbookViewId="0">
      <selection activeCell="C2" sqref="C2"/>
    </sheetView>
  </sheetViews>
  <sheetFormatPr defaultRowHeight="12.75" x14ac:dyDescent="0.2"/>
  <cols>
    <col min="1" max="2" width="20.7109375" style="60" customWidth="1"/>
    <col min="3" max="3" width="112.5703125" style="60" customWidth="1"/>
    <col min="4" max="4" width="20.7109375" style="60" customWidth="1"/>
  </cols>
  <sheetData>
    <row r="1" spans="1:4" x14ac:dyDescent="0.2">
      <c r="A1" s="59"/>
      <c r="C1" s="61" t="s">
        <v>139</v>
      </c>
      <c r="D1" s="59"/>
    </row>
    <row r="2" spans="1:4" x14ac:dyDescent="0.2">
      <c r="C2" s="61" t="s">
        <v>220</v>
      </c>
      <c r="D2" s="59"/>
    </row>
    <row r="3" spans="1:4" x14ac:dyDescent="0.2">
      <c r="C3" s="61" t="s">
        <v>221</v>
      </c>
      <c r="D3" s="59"/>
    </row>
    <row r="4" spans="1:4" x14ac:dyDescent="0.2">
      <c r="C4" s="61" t="s">
        <v>222</v>
      </c>
      <c r="D4" s="59"/>
    </row>
    <row r="5" spans="1:4" x14ac:dyDescent="0.2">
      <c r="C5" s="61" t="s">
        <v>224</v>
      </c>
      <c r="D5" s="59"/>
    </row>
    <row r="6" spans="1:4" ht="14.25" customHeight="1" x14ac:dyDescent="0.2">
      <c r="C6" s="61" t="s">
        <v>223</v>
      </c>
      <c r="D6" s="59"/>
    </row>
    <row r="7" spans="1:4" ht="25.5" customHeight="1" x14ac:dyDescent="0.2">
      <c r="C7" s="62"/>
      <c r="D7" s="59"/>
    </row>
    <row r="8" spans="1:4" ht="18.75" x14ac:dyDescent="0.3">
      <c r="A8" s="63" t="s">
        <v>138</v>
      </c>
      <c r="B8" s="64"/>
      <c r="C8" s="64"/>
      <c r="D8" s="64"/>
    </row>
    <row r="9" spans="1:4" ht="18.75" x14ac:dyDescent="0.3">
      <c r="A9" s="65" t="s">
        <v>137</v>
      </c>
      <c r="B9" s="64"/>
      <c r="C9" s="64"/>
      <c r="D9" s="64"/>
    </row>
    <row r="10" spans="1:4" x14ac:dyDescent="0.2">
      <c r="A10" s="66" t="s">
        <v>23</v>
      </c>
      <c r="B10" s="66"/>
      <c r="C10" s="66"/>
      <c r="D10" s="66"/>
    </row>
    <row r="11" spans="1:4" ht="15" x14ac:dyDescent="0.25">
      <c r="A11" s="67" t="s">
        <v>136</v>
      </c>
    </row>
    <row r="12" spans="1:4" x14ac:dyDescent="0.2">
      <c r="D12" s="62" t="s">
        <v>2</v>
      </c>
    </row>
    <row r="13" spans="1:4" ht="29.25" customHeight="1" x14ac:dyDescent="0.2">
      <c r="A13" s="68" t="s">
        <v>135</v>
      </c>
      <c r="B13" s="69" t="s">
        <v>134</v>
      </c>
      <c r="C13" s="70"/>
      <c r="D13" s="71" t="s">
        <v>5</v>
      </c>
    </row>
    <row r="14" spans="1:4" x14ac:dyDescent="0.2">
      <c r="A14" s="72">
        <v>1</v>
      </c>
      <c r="B14" s="73">
        <v>2</v>
      </c>
      <c r="C14" s="74"/>
      <c r="D14" s="75">
        <v>3</v>
      </c>
    </row>
    <row r="15" spans="1:4" x14ac:dyDescent="0.2">
      <c r="A15" s="76" t="s">
        <v>133</v>
      </c>
      <c r="B15" s="76"/>
      <c r="C15" s="76"/>
      <c r="D15" s="76"/>
    </row>
    <row r="16" spans="1:4" ht="17.25" customHeight="1" x14ac:dyDescent="0.2">
      <c r="A16" s="77" t="s">
        <v>132</v>
      </c>
      <c r="B16" s="78" t="s">
        <v>131</v>
      </c>
      <c r="C16" s="79"/>
      <c r="D16" s="80">
        <v>17840200</v>
      </c>
    </row>
    <row r="17" spans="1:4" ht="15.75" x14ac:dyDescent="0.2">
      <c r="A17" s="81" t="s">
        <v>94</v>
      </c>
      <c r="B17" s="82" t="s">
        <v>118</v>
      </c>
      <c r="C17" s="83"/>
      <c r="D17" s="84">
        <v>17840200</v>
      </c>
    </row>
    <row r="18" spans="1:4" ht="30" customHeight="1" x14ac:dyDescent="0.2">
      <c r="A18" s="77">
        <v>41035500</v>
      </c>
      <c r="B18" s="78" t="s">
        <v>130</v>
      </c>
      <c r="C18" s="79"/>
      <c r="D18" s="85">
        <v>300000</v>
      </c>
    </row>
    <row r="19" spans="1:4" ht="14.25" customHeight="1" x14ac:dyDescent="0.2">
      <c r="A19" s="81" t="s">
        <v>94</v>
      </c>
      <c r="B19" s="82" t="s">
        <v>118</v>
      </c>
      <c r="C19" s="83"/>
      <c r="D19" s="86">
        <v>300000</v>
      </c>
    </row>
    <row r="20" spans="1:4" ht="30" customHeight="1" x14ac:dyDescent="0.2">
      <c r="A20" s="77" t="s">
        <v>129</v>
      </c>
      <c r="B20" s="78" t="s">
        <v>128</v>
      </c>
      <c r="C20" s="79"/>
      <c r="D20" s="80">
        <v>2541800</v>
      </c>
    </row>
    <row r="21" spans="1:4" ht="15.75" x14ac:dyDescent="0.2">
      <c r="A21" s="81" t="s">
        <v>94</v>
      </c>
      <c r="B21" s="82" t="s">
        <v>118</v>
      </c>
      <c r="C21" s="83"/>
      <c r="D21" s="84">
        <v>2541800</v>
      </c>
    </row>
    <row r="22" spans="1:4" ht="28.5" customHeight="1" x14ac:dyDescent="0.2">
      <c r="A22" s="77" t="s">
        <v>127</v>
      </c>
      <c r="B22" s="78" t="s">
        <v>126</v>
      </c>
      <c r="C22" s="79"/>
      <c r="D22" s="80">
        <v>254189</v>
      </c>
    </row>
    <row r="23" spans="1:4" ht="15.75" x14ac:dyDescent="0.2">
      <c r="A23" s="81" t="s">
        <v>225</v>
      </c>
      <c r="B23" s="82" t="s">
        <v>118</v>
      </c>
      <c r="C23" s="83"/>
      <c r="D23" s="84">
        <v>254189</v>
      </c>
    </row>
    <row r="24" spans="1:4" ht="31.5" customHeight="1" x14ac:dyDescent="0.2">
      <c r="A24" s="77" t="s">
        <v>125</v>
      </c>
      <c r="B24" s="78" t="s">
        <v>124</v>
      </c>
      <c r="C24" s="79"/>
      <c r="D24" s="80">
        <v>233797</v>
      </c>
    </row>
    <row r="25" spans="1:4" ht="15.75" x14ac:dyDescent="0.2">
      <c r="A25" s="81" t="s">
        <v>94</v>
      </c>
      <c r="B25" s="82" t="s">
        <v>118</v>
      </c>
      <c r="C25" s="83"/>
      <c r="D25" s="84">
        <v>233797</v>
      </c>
    </row>
    <row r="26" spans="1:4" ht="25.5" customHeight="1" x14ac:dyDescent="0.2">
      <c r="A26" s="77" t="s">
        <v>123</v>
      </c>
      <c r="B26" s="87" t="s">
        <v>122</v>
      </c>
      <c r="C26" s="87"/>
      <c r="D26" s="80">
        <v>11435</v>
      </c>
    </row>
    <row r="27" spans="1:4" ht="13.5" customHeight="1" x14ac:dyDescent="0.2">
      <c r="A27" s="81" t="s">
        <v>121</v>
      </c>
      <c r="B27" s="82" t="s">
        <v>120</v>
      </c>
      <c r="C27" s="83"/>
      <c r="D27" s="84">
        <v>11435</v>
      </c>
    </row>
    <row r="28" spans="1:4" ht="26.25" customHeight="1" x14ac:dyDescent="0.2">
      <c r="A28" s="77" t="s">
        <v>119</v>
      </c>
      <c r="B28" s="78" t="s">
        <v>111</v>
      </c>
      <c r="C28" s="79"/>
      <c r="D28" s="80">
        <v>218100</v>
      </c>
    </row>
    <row r="29" spans="1:4" ht="15.75" x14ac:dyDescent="0.2">
      <c r="A29" s="88" t="s">
        <v>94</v>
      </c>
      <c r="B29" s="82" t="s">
        <v>118</v>
      </c>
      <c r="C29" s="83"/>
      <c r="D29" s="89">
        <v>218100</v>
      </c>
    </row>
    <row r="30" spans="1:4" ht="15.75" x14ac:dyDescent="0.25">
      <c r="A30" s="90" t="s">
        <v>15</v>
      </c>
      <c r="B30" s="91" t="s">
        <v>85</v>
      </c>
      <c r="C30" s="92"/>
      <c r="D30" s="93">
        <v>21399521</v>
      </c>
    </row>
    <row r="31" spans="1:4" ht="15.75" x14ac:dyDescent="0.25">
      <c r="A31" s="90" t="s">
        <v>15</v>
      </c>
      <c r="B31" s="91" t="s">
        <v>84</v>
      </c>
      <c r="C31" s="92"/>
      <c r="D31" s="93">
        <v>21399521</v>
      </c>
    </row>
    <row r="32" spans="1:4" ht="15.75" x14ac:dyDescent="0.25">
      <c r="A32" s="90" t="s">
        <v>15</v>
      </c>
      <c r="B32" s="91" t="s">
        <v>83</v>
      </c>
      <c r="C32" s="92"/>
      <c r="D32" s="93">
        <v>0</v>
      </c>
    </row>
    <row r="33" spans="1:4" ht="36.75" customHeight="1" x14ac:dyDescent="0.2"/>
    <row r="34" spans="1:4" ht="15.75" customHeight="1" x14ac:dyDescent="0.25">
      <c r="A34" s="67" t="s">
        <v>117</v>
      </c>
      <c r="D34" s="62" t="s">
        <v>2</v>
      </c>
    </row>
    <row r="35" spans="1:4" ht="57" customHeight="1" x14ac:dyDescent="0.2">
      <c r="A35" s="94" t="s">
        <v>116</v>
      </c>
      <c r="B35" s="94" t="s">
        <v>115</v>
      </c>
      <c r="C35" s="94" t="s">
        <v>114</v>
      </c>
      <c r="D35" s="94" t="s">
        <v>5</v>
      </c>
    </row>
    <row r="36" spans="1:4" x14ac:dyDescent="0.2">
      <c r="A36" s="95">
        <v>1</v>
      </c>
      <c r="B36" s="95">
        <v>2</v>
      </c>
      <c r="C36" s="95">
        <v>3</v>
      </c>
      <c r="D36" s="95">
        <v>4</v>
      </c>
    </row>
    <row r="37" spans="1:4" x14ac:dyDescent="0.2">
      <c r="A37" s="96" t="s">
        <v>113</v>
      </c>
      <c r="B37" s="96"/>
      <c r="C37" s="96"/>
      <c r="D37" s="96"/>
    </row>
    <row r="38" spans="1:4" ht="25.5" x14ac:dyDescent="0.2">
      <c r="A38" s="97" t="s">
        <v>112</v>
      </c>
      <c r="B38" s="97" t="s">
        <v>110</v>
      </c>
      <c r="C38" s="98" t="s">
        <v>111</v>
      </c>
      <c r="D38" s="99">
        <v>218100</v>
      </c>
    </row>
    <row r="39" spans="1:4" ht="25.5" x14ac:dyDescent="0.2">
      <c r="A39" s="100" t="s">
        <v>100</v>
      </c>
      <c r="B39" s="100" t="s">
        <v>110</v>
      </c>
      <c r="C39" s="101" t="s">
        <v>109</v>
      </c>
      <c r="D39" s="102">
        <v>218100</v>
      </c>
    </row>
    <row r="40" spans="1:4" ht="15.75" x14ac:dyDescent="0.2">
      <c r="A40" s="97" t="s">
        <v>108</v>
      </c>
      <c r="B40" s="97" t="s">
        <v>106</v>
      </c>
      <c r="C40" s="98" t="s">
        <v>107</v>
      </c>
      <c r="D40" s="99">
        <v>6059900</v>
      </c>
    </row>
    <row r="41" spans="1:4" ht="15.75" x14ac:dyDescent="0.2">
      <c r="A41" s="100" t="s">
        <v>94</v>
      </c>
      <c r="B41" s="100" t="s">
        <v>106</v>
      </c>
      <c r="C41" s="101" t="s">
        <v>105</v>
      </c>
      <c r="D41" s="102">
        <v>6059900</v>
      </c>
    </row>
    <row r="42" spans="1:4" ht="15.75" x14ac:dyDescent="0.2">
      <c r="A42" s="97" t="s">
        <v>90</v>
      </c>
      <c r="B42" s="97" t="s">
        <v>87</v>
      </c>
      <c r="C42" s="98" t="s">
        <v>104</v>
      </c>
      <c r="D42" s="99">
        <v>388200</v>
      </c>
    </row>
    <row r="43" spans="1:4" ht="38.25" x14ac:dyDescent="0.2">
      <c r="A43" s="100" t="s">
        <v>88</v>
      </c>
      <c r="B43" s="100" t="s">
        <v>87</v>
      </c>
      <c r="C43" s="101" t="s">
        <v>103</v>
      </c>
      <c r="D43" s="102">
        <v>130000</v>
      </c>
    </row>
    <row r="44" spans="1:4" ht="15.75" x14ac:dyDescent="0.2">
      <c r="A44" s="81" t="s">
        <v>100</v>
      </c>
      <c r="B44" s="100" t="s">
        <v>87</v>
      </c>
      <c r="C44" s="101" t="s">
        <v>102</v>
      </c>
      <c r="D44" s="103">
        <v>55000</v>
      </c>
    </row>
    <row r="45" spans="1:4" ht="15.75" x14ac:dyDescent="0.2">
      <c r="A45" s="100" t="s">
        <v>100</v>
      </c>
      <c r="B45" s="100" t="s">
        <v>87</v>
      </c>
      <c r="C45" s="101" t="s">
        <v>101</v>
      </c>
      <c r="D45" s="103">
        <v>193200</v>
      </c>
    </row>
    <row r="46" spans="1:4" ht="15.75" customHeight="1" x14ac:dyDescent="0.2">
      <c r="A46" s="100" t="s">
        <v>100</v>
      </c>
      <c r="B46" s="100" t="s">
        <v>87</v>
      </c>
      <c r="C46" s="101" t="s">
        <v>99</v>
      </c>
      <c r="D46" s="102">
        <v>10000</v>
      </c>
    </row>
    <row r="47" spans="1:4" ht="25.5" x14ac:dyDescent="0.2">
      <c r="A47" s="97" t="s">
        <v>98</v>
      </c>
      <c r="B47" s="97" t="s">
        <v>93</v>
      </c>
      <c r="C47" s="98" t="s">
        <v>97</v>
      </c>
      <c r="D47" s="99">
        <v>109500</v>
      </c>
    </row>
    <row r="48" spans="1:4" ht="38.25" x14ac:dyDescent="0.2">
      <c r="A48" s="104">
        <v>99000000000</v>
      </c>
      <c r="B48" s="105" t="s">
        <v>93</v>
      </c>
      <c r="C48" s="106" t="s">
        <v>96</v>
      </c>
      <c r="D48" s="107">
        <v>17500</v>
      </c>
    </row>
    <row r="49" spans="1:4" ht="25.5" x14ac:dyDescent="0.2">
      <c r="A49" s="104">
        <v>99000000000</v>
      </c>
      <c r="B49" s="81" t="s">
        <v>93</v>
      </c>
      <c r="C49" s="106" t="s">
        <v>95</v>
      </c>
      <c r="D49" s="107">
        <v>25000</v>
      </c>
    </row>
    <row r="50" spans="1:4" ht="29.25" customHeight="1" x14ac:dyDescent="0.2">
      <c r="A50" s="105" t="s">
        <v>94</v>
      </c>
      <c r="B50" s="105" t="s">
        <v>93</v>
      </c>
      <c r="C50" s="106" t="s">
        <v>92</v>
      </c>
      <c r="D50" s="107">
        <v>67000</v>
      </c>
    </row>
    <row r="51" spans="1:4" x14ac:dyDescent="0.2">
      <c r="A51" s="96" t="s">
        <v>91</v>
      </c>
      <c r="B51" s="96"/>
      <c r="C51" s="96"/>
      <c r="D51" s="76"/>
    </row>
    <row r="52" spans="1:4" ht="76.5" x14ac:dyDescent="0.2">
      <c r="A52" s="108" t="s">
        <v>90</v>
      </c>
      <c r="B52" s="108" t="s">
        <v>87</v>
      </c>
      <c r="C52" s="101" t="s">
        <v>89</v>
      </c>
      <c r="D52" s="99">
        <v>24081</v>
      </c>
    </row>
    <row r="53" spans="1:4" ht="15.75" x14ac:dyDescent="0.2">
      <c r="A53" s="109" t="s">
        <v>88</v>
      </c>
      <c r="B53" s="109" t="s">
        <v>87</v>
      </c>
      <c r="C53" s="110" t="s">
        <v>86</v>
      </c>
      <c r="D53" s="102">
        <v>24081</v>
      </c>
    </row>
    <row r="54" spans="1:4" ht="15.75" x14ac:dyDescent="0.25">
      <c r="A54" s="108" t="s">
        <v>15</v>
      </c>
      <c r="B54" s="108" t="s">
        <v>15</v>
      </c>
      <c r="C54" s="91" t="s">
        <v>85</v>
      </c>
      <c r="D54" s="111">
        <v>6799781</v>
      </c>
    </row>
    <row r="55" spans="1:4" ht="15.75" x14ac:dyDescent="0.25">
      <c r="A55" s="108" t="s">
        <v>15</v>
      </c>
      <c r="B55" s="108" t="s">
        <v>15</v>
      </c>
      <c r="C55" s="91" t="s">
        <v>84</v>
      </c>
      <c r="D55" s="111">
        <v>6775700</v>
      </c>
    </row>
    <row r="56" spans="1:4" ht="15.75" x14ac:dyDescent="0.25">
      <c r="A56" s="108" t="s">
        <v>15</v>
      </c>
      <c r="B56" s="108" t="s">
        <v>15</v>
      </c>
      <c r="C56" s="91" t="s">
        <v>83</v>
      </c>
      <c r="D56" s="111">
        <v>24081</v>
      </c>
    </row>
    <row r="58" spans="1:4" x14ac:dyDescent="0.2">
      <c r="A58" s="112"/>
      <c r="B58" s="112"/>
      <c r="C58" s="112"/>
      <c r="D58" s="112"/>
    </row>
    <row r="59" spans="1:4" ht="18.75" x14ac:dyDescent="0.3">
      <c r="B59" s="113" t="s">
        <v>20</v>
      </c>
      <c r="C59" s="113" t="s">
        <v>21</v>
      </c>
    </row>
  </sheetData>
  <mergeCells count="23">
    <mergeCell ref="A58:D58"/>
    <mergeCell ref="B27:C27"/>
    <mergeCell ref="B26:C26"/>
    <mergeCell ref="B13:C13"/>
    <mergeCell ref="B14:C14"/>
    <mergeCell ref="A15:D15"/>
    <mergeCell ref="A37:D37"/>
    <mergeCell ref="A51:D51"/>
    <mergeCell ref="A8:D8"/>
    <mergeCell ref="A9:D9"/>
    <mergeCell ref="A10:D10"/>
    <mergeCell ref="B16:C16"/>
    <mergeCell ref="B18:C18"/>
    <mergeCell ref="B17:C17"/>
    <mergeCell ref="B19:C19"/>
    <mergeCell ref="B20:C20"/>
    <mergeCell ref="B21:C21"/>
    <mergeCell ref="B29:C29"/>
    <mergeCell ref="B22:C22"/>
    <mergeCell ref="B23:C23"/>
    <mergeCell ref="B24:C24"/>
    <mergeCell ref="B25:C25"/>
    <mergeCell ref="B28:C28"/>
  </mergeCells>
  <printOptions horizontalCentered="1" verticalCentered="1"/>
  <pageMargins left="0.59055118110236227" right="0.59055118110236227" top="0.78740157480314965" bottom="0.39370078740157483" header="0" footer="0"/>
  <pageSetup paperSize="9" scale="8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F17" sqref="F17"/>
    </sheetView>
  </sheetViews>
  <sheetFormatPr defaultRowHeight="12.75" x14ac:dyDescent="0.2"/>
  <cols>
    <col min="1" max="2" width="10.7109375" style="7" customWidth="1"/>
    <col min="3" max="3" width="12" style="7" customWidth="1"/>
    <col min="4" max="4" width="35.7109375" customWidth="1"/>
    <col min="5" max="5" width="22.7109375" customWidth="1"/>
    <col min="6" max="6" width="13.7109375" customWidth="1"/>
    <col min="7" max="7" width="10.7109375" customWidth="1"/>
    <col min="8" max="8" width="12.85546875" customWidth="1"/>
    <col min="9" max="9" width="12.140625" customWidth="1"/>
    <col min="10" max="10" width="13.7109375" customWidth="1"/>
  </cols>
  <sheetData>
    <row r="1" spans="1:10" x14ac:dyDescent="0.2">
      <c r="G1" t="s">
        <v>217</v>
      </c>
    </row>
    <row r="2" spans="1:10" x14ac:dyDescent="0.2">
      <c r="F2" s="21"/>
      <c r="G2" t="s">
        <v>220</v>
      </c>
      <c r="H2" s="21"/>
      <c r="I2" s="21"/>
      <c r="J2" s="21"/>
    </row>
    <row r="3" spans="1:10" x14ac:dyDescent="0.2">
      <c r="F3" s="21"/>
      <c r="G3" t="s">
        <v>221</v>
      </c>
      <c r="H3" s="21"/>
      <c r="I3" s="21"/>
      <c r="J3" s="21"/>
    </row>
    <row r="4" spans="1:10" x14ac:dyDescent="0.2">
      <c r="E4" s="21"/>
      <c r="F4" s="21"/>
      <c r="G4" t="s">
        <v>222</v>
      </c>
      <c r="H4" s="21"/>
      <c r="I4" s="21"/>
      <c r="J4" s="21"/>
    </row>
    <row r="5" spans="1:10" x14ac:dyDescent="0.2">
      <c r="A5" s="20"/>
      <c r="B5" s="20"/>
      <c r="C5" s="20"/>
      <c r="E5" s="20"/>
      <c r="F5" s="20"/>
      <c r="G5" t="s">
        <v>224</v>
      </c>
      <c r="H5" s="20"/>
      <c r="I5" s="20"/>
      <c r="J5" s="20"/>
    </row>
    <row r="6" spans="1:10" x14ac:dyDescent="0.2">
      <c r="E6" s="7"/>
      <c r="F6" s="7"/>
      <c r="G6" t="s">
        <v>223</v>
      </c>
      <c r="H6" s="7"/>
      <c r="I6" s="7"/>
      <c r="J6" s="7"/>
    </row>
    <row r="7" spans="1:10" x14ac:dyDescent="0.2">
      <c r="A7" s="20"/>
      <c r="B7" s="20"/>
      <c r="C7" s="20"/>
      <c r="E7" s="20"/>
      <c r="F7" s="20"/>
      <c r="H7" s="20"/>
      <c r="I7" s="20"/>
      <c r="J7" s="20"/>
    </row>
    <row r="8" spans="1:10" ht="21" x14ac:dyDescent="0.35">
      <c r="A8" s="25" t="s">
        <v>216</v>
      </c>
      <c r="B8" s="26"/>
      <c r="C8" s="26"/>
      <c r="D8" s="26"/>
      <c r="E8" s="26"/>
      <c r="F8" s="26"/>
      <c r="G8" s="26"/>
      <c r="H8" s="26"/>
      <c r="I8" s="26"/>
      <c r="J8" s="26"/>
    </row>
    <row r="9" spans="1:10" s="60" customFormat="1" x14ac:dyDescent="0.2">
      <c r="A9" s="118"/>
      <c r="B9" s="118"/>
      <c r="C9" s="118"/>
    </row>
    <row r="10" spans="1:10" s="60" customFormat="1" x14ac:dyDescent="0.2">
      <c r="A10" s="119" t="s">
        <v>137</v>
      </c>
      <c r="B10" s="118"/>
      <c r="C10" s="118"/>
    </row>
    <row r="11" spans="1:10" s="60" customFormat="1" x14ac:dyDescent="0.2">
      <c r="A11" s="118" t="s">
        <v>23</v>
      </c>
      <c r="B11" s="118"/>
      <c r="C11" s="118"/>
      <c r="J11" s="62" t="s">
        <v>79</v>
      </c>
    </row>
    <row r="12" spans="1:10" s="60" customFormat="1" x14ac:dyDescent="0.2">
      <c r="A12" s="116" t="s">
        <v>78</v>
      </c>
      <c r="B12" s="116" t="s">
        <v>77</v>
      </c>
      <c r="C12" s="116" t="s">
        <v>76</v>
      </c>
      <c r="D12" s="117" t="s">
        <v>75</v>
      </c>
      <c r="E12" s="117" t="s">
        <v>215</v>
      </c>
      <c r="F12" s="116" t="s">
        <v>214</v>
      </c>
      <c r="G12" s="117" t="s">
        <v>5</v>
      </c>
      <c r="H12" s="117" t="s">
        <v>6</v>
      </c>
      <c r="I12" s="117" t="s">
        <v>7</v>
      </c>
      <c r="J12" s="117"/>
    </row>
    <row r="13" spans="1:10" s="60" customFormat="1" ht="68.099999999999994" customHeight="1" x14ac:dyDescent="0.2">
      <c r="A13" s="117"/>
      <c r="B13" s="117"/>
      <c r="C13" s="117"/>
      <c r="D13" s="117"/>
      <c r="E13" s="117"/>
      <c r="F13" s="117"/>
      <c r="G13" s="117"/>
      <c r="H13" s="117"/>
      <c r="I13" s="94" t="s">
        <v>8</v>
      </c>
      <c r="J13" s="94" t="s">
        <v>9</v>
      </c>
    </row>
    <row r="14" spans="1:10" s="118" customFormat="1" x14ac:dyDescent="0.2">
      <c r="A14" s="120">
        <v>1</v>
      </c>
      <c r="B14" s="120">
        <v>2</v>
      </c>
      <c r="C14" s="120">
        <v>3</v>
      </c>
      <c r="D14" s="120">
        <v>4</v>
      </c>
      <c r="E14" s="120">
        <v>5</v>
      </c>
      <c r="F14" s="120">
        <v>6</v>
      </c>
      <c r="G14" s="120">
        <v>7</v>
      </c>
      <c r="H14" s="120">
        <v>8</v>
      </c>
      <c r="I14" s="120">
        <v>9</v>
      </c>
      <c r="J14" s="120">
        <v>10</v>
      </c>
    </row>
    <row r="15" spans="1:10" s="60" customFormat="1" x14ac:dyDescent="0.2">
      <c r="A15" s="108" t="s">
        <v>68</v>
      </c>
      <c r="B15" s="121" t="s">
        <v>151</v>
      </c>
      <c r="C15" s="121" t="s">
        <v>151</v>
      </c>
      <c r="D15" s="122" t="s">
        <v>213</v>
      </c>
      <c r="E15" s="122" t="s">
        <v>151</v>
      </c>
      <c r="F15" s="122" t="s">
        <v>151</v>
      </c>
      <c r="G15" s="123">
        <f>SUM(G16:G30)</f>
        <v>2842142</v>
      </c>
      <c r="H15" s="123">
        <f>SUM(H16:H30)</f>
        <v>1853000</v>
      </c>
      <c r="I15" s="123">
        <f>SUM(I16:I30)</f>
        <v>242500</v>
      </c>
      <c r="J15" s="123">
        <f>SUM(J16:J30)</f>
        <v>746642</v>
      </c>
    </row>
    <row r="16" spans="1:10" s="60" customFormat="1" ht="63.75" x14ac:dyDescent="0.2">
      <c r="A16" s="109" t="s">
        <v>210</v>
      </c>
      <c r="B16" s="94" t="s">
        <v>209</v>
      </c>
      <c r="C16" s="94" t="s">
        <v>26</v>
      </c>
      <c r="D16" s="124" t="s">
        <v>208</v>
      </c>
      <c r="E16" s="124" t="s">
        <v>212</v>
      </c>
      <c r="F16" s="124" t="s">
        <v>211</v>
      </c>
      <c r="G16" s="125">
        <v>340000</v>
      </c>
      <c r="H16" s="126">
        <v>340000</v>
      </c>
      <c r="I16" s="126">
        <v>0</v>
      </c>
      <c r="J16" s="126">
        <v>0</v>
      </c>
    </row>
    <row r="17" spans="1:10" s="60" customFormat="1" ht="63.75" x14ac:dyDescent="0.2">
      <c r="A17" s="109" t="s">
        <v>210</v>
      </c>
      <c r="B17" s="94" t="s">
        <v>209</v>
      </c>
      <c r="C17" s="94" t="s">
        <v>26</v>
      </c>
      <c r="D17" s="124" t="s">
        <v>208</v>
      </c>
      <c r="E17" s="124" t="s">
        <v>150</v>
      </c>
      <c r="F17" s="124" t="s">
        <v>149</v>
      </c>
      <c r="G17" s="125">
        <v>15000</v>
      </c>
      <c r="H17" s="126">
        <v>15000</v>
      </c>
      <c r="I17" s="126">
        <v>0</v>
      </c>
      <c r="J17" s="126">
        <v>0</v>
      </c>
    </row>
    <row r="18" spans="1:10" s="60" customFormat="1" ht="51" x14ac:dyDescent="0.2">
      <c r="A18" s="109" t="s">
        <v>207</v>
      </c>
      <c r="B18" s="94" t="s">
        <v>206</v>
      </c>
      <c r="C18" s="94" t="s">
        <v>205</v>
      </c>
      <c r="D18" s="124" t="s">
        <v>204</v>
      </c>
      <c r="E18" s="124" t="s">
        <v>203</v>
      </c>
      <c r="F18" s="124" t="s">
        <v>202</v>
      </c>
      <c r="G18" s="125">
        <v>200000</v>
      </c>
      <c r="H18" s="126">
        <v>200000</v>
      </c>
      <c r="I18" s="126">
        <v>0</v>
      </c>
      <c r="J18" s="126">
        <v>0</v>
      </c>
    </row>
    <row r="19" spans="1:10" s="60" customFormat="1" ht="89.25" x14ac:dyDescent="0.2">
      <c r="A19" s="109">
        <v>113160</v>
      </c>
      <c r="B19" s="94">
        <v>3160</v>
      </c>
      <c r="C19" s="94">
        <v>1010</v>
      </c>
      <c r="D19" s="124" t="s">
        <v>226</v>
      </c>
      <c r="E19" s="124" t="s">
        <v>219</v>
      </c>
      <c r="F19" s="124" t="s">
        <v>218</v>
      </c>
      <c r="G19" s="125">
        <v>33000</v>
      </c>
      <c r="H19" s="126">
        <v>33000</v>
      </c>
      <c r="I19" s="126"/>
      <c r="J19" s="126"/>
    </row>
    <row r="20" spans="1:10" s="60" customFormat="1" ht="63.75" x14ac:dyDescent="0.2">
      <c r="A20" s="109" t="s">
        <v>201</v>
      </c>
      <c r="B20" s="94" t="s">
        <v>200</v>
      </c>
      <c r="C20" s="94" t="s">
        <v>199</v>
      </c>
      <c r="D20" s="124" t="s">
        <v>198</v>
      </c>
      <c r="E20" s="124" t="s">
        <v>197</v>
      </c>
      <c r="F20" s="124" t="s">
        <v>196</v>
      </c>
      <c r="G20" s="125">
        <v>50000</v>
      </c>
      <c r="H20" s="126">
        <v>50000</v>
      </c>
      <c r="I20" s="126">
        <v>0</v>
      </c>
      <c r="J20" s="126">
        <v>0</v>
      </c>
    </row>
    <row r="21" spans="1:10" s="60" customFormat="1" ht="51" x14ac:dyDescent="0.2">
      <c r="A21" s="109" t="s">
        <v>57</v>
      </c>
      <c r="B21" s="94" t="s">
        <v>56</v>
      </c>
      <c r="C21" s="94" t="s">
        <v>55</v>
      </c>
      <c r="D21" s="124" t="s">
        <v>54</v>
      </c>
      <c r="E21" s="124" t="s">
        <v>195</v>
      </c>
      <c r="F21" s="124" t="s">
        <v>194</v>
      </c>
      <c r="G21" s="125">
        <v>55000</v>
      </c>
      <c r="H21" s="126">
        <v>55000</v>
      </c>
      <c r="I21" s="126">
        <v>0</v>
      </c>
      <c r="J21" s="126">
        <v>0</v>
      </c>
    </row>
    <row r="22" spans="1:10" s="60" customFormat="1" ht="51" x14ac:dyDescent="0.2">
      <c r="A22" s="109" t="s">
        <v>53</v>
      </c>
      <c r="B22" s="94" t="s">
        <v>52</v>
      </c>
      <c r="C22" s="94" t="s">
        <v>48</v>
      </c>
      <c r="D22" s="124" t="s">
        <v>51</v>
      </c>
      <c r="E22" s="124" t="s">
        <v>193</v>
      </c>
      <c r="F22" s="124" t="s">
        <v>192</v>
      </c>
      <c r="G22" s="125">
        <v>810000</v>
      </c>
      <c r="H22" s="126">
        <v>810000</v>
      </c>
      <c r="I22" s="126">
        <v>0</v>
      </c>
      <c r="J22" s="126">
        <v>0</v>
      </c>
    </row>
    <row r="23" spans="1:10" s="60" customFormat="1" ht="63.75" x14ac:dyDescent="0.2">
      <c r="A23" s="109" t="s">
        <v>53</v>
      </c>
      <c r="B23" s="94" t="s">
        <v>52</v>
      </c>
      <c r="C23" s="94" t="s">
        <v>48</v>
      </c>
      <c r="D23" s="124" t="s">
        <v>51</v>
      </c>
      <c r="E23" s="124" t="s">
        <v>180</v>
      </c>
      <c r="F23" s="124" t="s">
        <v>179</v>
      </c>
      <c r="G23" s="125">
        <v>200000</v>
      </c>
      <c r="H23" s="126">
        <v>200000</v>
      </c>
      <c r="I23" s="126">
        <v>0</v>
      </c>
      <c r="J23" s="126">
        <v>0</v>
      </c>
    </row>
    <row r="24" spans="1:10" s="60" customFormat="1" ht="63.75" x14ac:dyDescent="0.2">
      <c r="A24" s="109" t="s">
        <v>50</v>
      </c>
      <c r="B24" s="94" t="s">
        <v>49</v>
      </c>
      <c r="C24" s="94" t="s">
        <v>48</v>
      </c>
      <c r="D24" s="124" t="s">
        <v>47</v>
      </c>
      <c r="E24" s="124" t="s">
        <v>191</v>
      </c>
      <c r="F24" s="124" t="s">
        <v>190</v>
      </c>
      <c r="G24" s="125">
        <v>350000</v>
      </c>
      <c r="H24" s="126">
        <v>150000</v>
      </c>
      <c r="I24" s="126">
        <v>200000</v>
      </c>
      <c r="J24" s="126">
        <v>0</v>
      </c>
    </row>
    <row r="25" spans="1:10" s="60" customFormat="1" ht="66.75" customHeight="1" x14ac:dyDescent="0.2">
      <c r="A25" s="109" t="s">
        <v>189</v>
      </c>
      <c r="B25" s="94" t="s">
        <v>188</v>
      </c>
      <c r="C25" s="94" t="s">
        <v>187</v>
      </c>
      <c r="D25" s="124" t="s">
        <v>186</v>
      </c>
      <c r="E25" s="124" t="s">
        <v>185</v>
      </c>
      <c r="F25" s="124" t="s">
        <v>184</v>
      </c>
      <c r="G25" s="126">
        <v>0</v>
      </c>
      <c r="H25" s="126">
        <v>0</v>
      </c>
      <c r="I25" s="126">
        <v>0</v>
      </c>
      <c r="J25" s="126">
        <v>0</v>
      </c>
    </row>
    <row r="26" spans="1:10" s="60" customFormat="1" ht="63.75" x14ac:dyDescent="0.2">
      <c r="A26" s="109" t="s">
        <v>183</v>
      </c>
      <c r="B26" s="94" t="s">
        <v>182</v>
      </c>
      <c r="C26" s="94" t="s">
        <v>171</v>
      </c>
      <c r="D26" s="124" t="s">
        <v>181</v>
      </c>
      <c r="E26" s="124" t="s">
        <v>180</v>
      </c>
      <c r="F26" s="124" t="s">
        <v>179</v>
      </c>
      <c r="G26" s="125">
        <v>746642</v>
      </c>
      <c r="H26" s="126">
        <v>0</v>
      </c>
      <c r="I26" s="126">
        <v>0</v>
      </c>
      <c r="J26" s="126">
        <v>746642</v>
      </c>
    </row>
    <row r="27" spans="1:10" s="60" customFormat="1" ht="63.75" x14ac:dyDescent="0.2">
      <c r="A27" s="109" t="s">
        <v>178</v>
      </c>
      <c r="B27" s="94" t="s">
        <v>177</v>
      </c>
      <c r="C27" s="94" t="s">
        <v>171</v>
      </c>
      <c r="D27" s="124" t="s">
        <v>176</v>
      </c>
      <c r="E27" s="124" t="s">
        <v>175</v>
      </c>
      <c r="F27" s="124" t="s">
        <v>174</v>
      </c>
      <c r="G27" s="126">
        <v>0</v>
      </c>
      <c r="H27" s="126">
        <v>0</v>
      </c>
      <c r="I27" s="126">
        <v>0</v>
      </c>
      <c r="J27" s="126">
        <v>0</v>
      </c>
    </row>
    <row r="28" spans="1:10" s="60" customFormat="1" ht="76.5" x14ac:dyDescent="0.2">
      <c r="A28" s="109" t="s">
        <v>173</v>
      </c>
      <c r="B28" s="94" t="s">
        <v>172</v>
      </c>
      <c r="C28" s="94" t="s">
        <v>171</v>
      </c>
      <c r="D28" s="124" t="s">
        <v>170</v>
      </c>
      <c r="E28" s="124" t="s">
        <v>169</v>
      </c>
      <c r="F28" s="124" t="s">
        <v>168</v>
      </c>
      <c r="G28" s="126">
        <v>0</v>
      </c>
      <c r="H28" s="126">
        <v>0</v>
      </c>
      <c r="I28" s="126">
        <v>0</v>
      </c>
      <c r="J28" s="126">
        <v>0</v>
      </c>
    </row>
    <row r="29" spans="1:10" s="60" customFormat="1" ht="102" x14ac:dyDescent="0.2">
      <c r="A29" s="109" t="s">
        <v>167</v>
      </c>
      <c r="B29" s="94" t="s">
        <v>166</v>
      </c>
      <c r="C29" s="94" t="s">
        <v>165</v>
      </c>
      <c r="D29" s="124" t="s">
        <v>164</v>
      </c>
      <c r="E29" s="124" t="s">
        <v>163</v>
      </c>
      <c r="F29" s="124" t="s">
        <v>162</v>
      </c>
      <c r="G29" s="126">
        <v>0</v>
      </c>
      <c r="H29" s="126">
        <v>0</v>
      </c>
      <c r="I29" s="126">
        <v>0</v>
      </c>
      <c r="J29" s="126">
        <v>0</v>
      </c>
    </row>
    <row r="30" spans="1:10" s="60" customFormat="1" ht="76.5" x14ac:dyDescent="0.2">
      <c r="A30" s="109" t="s">
        <v>161</v>
      </c>
      <c r="B30" s="94" t="s">
        <v>160</v>
      </c>
      <c r="C30" s="94" t="s">
        <v>159</v>
      </c>
      <c r="D30" s="124" t="s">
        <v>158</v>
      </c>
      <c r="E30" s="124" t="s">
        <v>157</v>
      </c>
      <c r="F30" s="124" t="s">
        <v>156</v>
      </c>
      <c r="G30" s="125">
        <v>42500</v>
      </c>
      <c r="H30" s="126">
        <v>0</v>
      </c>
      <c r="I30" s="126">
        <v>42500</v>
      </c>
      <c r="J30" s="126">
        <v>0</v>
      </c>
    </row>
    <row r="31" spans="1:10" s="60" customFormat="1" ht="38.25" x14ac:dyDescent="0.2">
      <c r="A31" s="108" t="s">
        <v>46</v>
      </c>
      <c r="B31" s="121" t="s">
        <v>151</v>
      </c>
      <c r="C31" s="121" t="s">
        <v>151</v>
      </c>
      <c r="D31" s="122" t="s">
        <v>155</v>
      </c>
      <c r="E31" s="122" t="s">
        <v>151</v>
      </c>
      <c r="F31" s="122" t="s">
        <v>151</v>
      </c>
      <c r="G31" s="123">
        <f>SUM(G32:G35)</f>
        <v>389000</v>
      </c>
      <c r="H31" s="123">
        <f>SUM(H32:H35)</f>
        <v>389000</v>
      </c>
      <c r="I31" s="123">
        <f>SUM(I32:I35)</f>
        <v>0</v>
      </c>
      <c r="J31" s="123">
        <f>SUM(J32:J35)</f>
        <v>0</v>
      </c>
    </row>
    <row r="32" spans="1:10" s="60" customFormat="1" ht="51" x14ac:dyDescent="0.2">
      <c r="A32" s="109" t="s">
        <v>43</v>
      </c>
      <c r="B32" s="94" t="s">
        <v>27</v>
      </c>
      <c r="C32" s="94" t="s">
        <v>26</v>
      </c>
      <c r="D32" s="124" t="s">
        <v>25</v>
      </c>
      <c r="E32" s="124" t="s">
        <v>154</v>
      </c>
      <c r="F32" s="124" t="s">
        <v>153</v>
      </c>
      <c r="G32" s="125">
        <v>324000</v>
      </c>
      <c r="H32" s="126">
        <v>324000</v>
      </c>
      <c r="I32" s="126">
        <v>0</v>
      </c>
      <c r="J32" s="126">
        <v>0</v>
      </c>
    </row>
    <row r="33" spans="1:11" s="60" customFormat="1" ht="51" x14ac:dyDescent="0.2">
      <c r="A33" s="109" t="s">
        <v>43</v>
      </c>
      <c r="B33" s="94" t="s">
        <v>27</v>
      </c>
      <c r="C33" s="94" t="s">
        <v>26</v>
      </c>
      <c r="D33" s="124" t="s">
        <v>25</v>
      </c>
      <c r="E33" s="124" t="s">
        <v>150</v>
      </c>
      <c r="F33" s="124" t="s">
        <v>149</v>
      </c>
      <c r="G33" s="125">
        <v>15000</v>
      </c>
      <c r="H33" s="126">
        <v>15000</v>
      </c>
      <c r="I33" s="126">
        <v>0</v>
      </c>
      <c r="J33" s="126">
        <v>0</v>
      </c>
    </row>
    <row r="34" spans="1:11" s="60" customFormat="1" ht="51" x14ac:dyDescent="0.2">
      <c r="A34" s="109" t="s">
        <v>42</v>
      </c>
      <c r="B34" s="94" t="s">
        <v>41</v>
      </c>
      <c r="C34" s="94" t="s">
        <v>40</v>
      </c>
      <c r="D34" s="124" t="s">
        <v>39</v>
      </c>
      <c r="E34" s="124" t="s">
        <v>150</v>
      </c>
      <c r="F34" s="124" t="s">
        <v>149</v>
      </c>
      <c r="G34" s="125">
        <v>15000</v>
      </c>
      <c r="H34" s="126">
        <v>15000</v>
      </c>
      <c r="I34" s="126">
        <v>0</v>
      </c>
      <c r="J34" s="126">
        <v>0</v>
      </c>
    </row>
    <row r="35" spans="1:11" s="60" customFormat="1" ht="51" x14ac:dyDescent="0.2">
      <c r="A35" s="109" t="s">
        <v>38</v>
      </c>
      <c r="B35" s="94" t="s">
        <v>37</v>
      </c>
      <c r="C35" s="94" t="s">
        <v>34</v>
      </c>
      <c r="D35" s="124" t="s">
        <v>33</v>
      </c>
      <c r="E35" s="124" t="s">
        <v>150</v>
      </c>
      <c r="F35" s="124" t="s">
        <v>149</v>
      </c>
      <c r="G35" s="125">
        <v>35000</v>
      </c>
      <c r="H35" s="126">
        <v>35000</v>
      </c>
      <c r="I35" s="126">
        <v>0</v>
      </c>
      <c r="J35" s="126">
        <v>0</v>
      </c>
    </row>
    <row r="36" spans="1:11" s="60" customFormat="1" ht="38.25" x14ac:dyDescent="0.2">
      <c r="A36" s="108" t="s">
        <v>32</v>
      </c>
      <c r="B36" s="121" t="s">
        <v>151</v>
      </c>
      <c r="C36" s="121" t="s">
        <v>151</v>
      </c>
      <c r="D36" s="122" t="s">
        <v>152</v>
      </c>
      <c r="E36" s="122" t="s">
        <v>151</v>
      </c>
      <c r="F36" s="122" t="s">
        <v>151</v>
      </c>
      <c r="G36" s="123">
        <f>SUM(G37:G43)</f>
        <v>457700</v>
      </c>
      <c r="H36" s="123">
        <f>SUM(H37:H43)</f>
        <v>457700</v>
      </c>
      <c r="I36" s="123">
        <f>SUM(I37:I43)</f>
        <v>0</v>
      </c>
      <c r="J36" s="123">
        <f>SUM(J37:J43)</f>
        <v>0</v>
      </c>
    </row>
    <row r="37" spans="1:11" s="60" customFormat="1" ht="51" x14ac:dyDescent="0.2">
      <c r="A37" s="109" t="s">
        <v>28</v>
      </c>
      <c r="B37" s="94" t="s">
        <v>27</v>
      </c>
      <c r="C37" s="94" t="s">
        <v>26</v>
      </c>
      <c r="D37" s="124" t="s">
        <v>25</v>
      </c>
      <c r="E37" s="124" t="s">
        <v>150</v>
      </c>
      <c r="F37" s="124" t="s">
        <v>149</v>
      </c>
      <c r="G37" s="125">
        <v>15000</v>
      </c>
      <c r="H37" s="126">
        <v>15000</v>
      </c>
      <c r="I37" s="126">
        <v>0</v>
      </c>
      <c r="J37" s="126">
        <v>0</v>
      </c>
    </row>
    <row r="38" spans="1:11" s="60" customFormat="1" ht="63.75" x14ac:dyDescent="0.2">
      <c r="A38" s="109" t="s">
        <v>90</v>
      </c>
      <c r="B38" s="94" t="s">
        <v>87</v>
      </c>
      <c r="C38" s="94" t="s">
        <v>142</v>
      </c>
      <c r="D38" s="124" t="s">
        <v>104</v>
      </c>
      <c r="E38" s="124" t="s">
        <v>148</v>
      </c>
      <c r="F38" s="124" t="s">
        <v>147</v>
      </c>
      <c r="G38" s="125">
        <v>203200</v>
      </c>
      <c r="H38" s="126">
        <v>203200</v>
      </c>
      <c r="I38" s="126">
        <v>0</v>
      </c>
      <c r="J38" s="126">
        <v>0</v>
      </c>
    </row>
    <row r="39" spans="1:11" s="60" customFormat="1" ht="127.5" x14ac:dyDescent="0.2">
      <c r="A39" s="109">
        <v>3719770</v>
      </c>
      <c r="B39" s="94">
        <v>9770</v>
      </c>
      <c r="C39" s="94">
        <v>180</v>
      </c>
      <c r="D39" s="124" t="s">
        <v>104</v>
      </c>
      <c r="E39" s="101" t="s">
        <v>146</v>
      </c>
      <c r="F39" s="124" t="s">
        <v>145</v>
      </c>
      <c r="G39" s="125">
        <v>130000</v>
      </c>
      <c r="H39" s="126">
        <v>130000</v>
      </c>
      <c r="I39" s="126"/>
      <c r="J39" s="126"/>
    </row>
    <row r="40" spans="1:11" s="60" customFormat="1" x14ac:dyDescent="0.2">
      <c r="A40" s="109" t="s">
        <v>98</v>
      </c>
      <c r="B40" s="94" t="s">
        <v>93</v>
      </c>
      <c r="C40" s="94" t="s">
        <v>142</v>
      </c>
      <c r="D40" s="124"/>
      <c r="E40" s="124"/>
      <c r="F40" s="124"/>
      <c r="G40" s="125"/>
      <c r="H40" s="126"/>
      <c r="I40" s="126"/>
      <c r="J40" s="126"/>
    </row>
    <row r="41" spans="1:11" s="60" customFormat="1" ht="174" customHeight="1" x14ac:dyDescent="0.2">
      <c r="A41" s="109" t="s">
        <v>98</v>
      </c>
      <c r="B41" s="94" t="s">
        <v>93</v>
      </c>
      <c r="C41" s="94" t="s">
        <v>142</v>
      </c>
      <c r="D41" s="124" t="s">
        <v>97</v>
      </c>
      <c r="E41" s="101" t="s">
        <v>227</v>
      </c>
      <c r="F41" s="124" t="s">
        <v>144</v>
      </c>
      <c r="G41" s="125">
        <v>17500</v>
      </c>
      <c r="H41" s="126">
        <v>17500</v>
      </c>
      <c r="I41" s="126"/>
      <c r="J41" s="126"/>
    </row>
    <row r="42" spans="1:11" s="60" customFormat="1" ht="102" x14ac:dyDescent="0.2">
      <c r="A42" s="109" t="s">
        <v>98</v>
      </c>
      <c r="B42" s="94" t="s">
        <v>93</v>
      </c>
      <c r="C42" s="94" t="s">
        <v>142</v>
      </c>
      <c r="D42" s="124" t="s">
        <v>97</v>
      </c>
      <c r="E42" s="101" t="s">
        <v>228</v>
      </c>
      <c r="F42" s="124" t="s">
        <v>143</v>
      </c>
      <c r="G42" s="125">
        <v>25000</v>
      </c>
      <c r="H42" s="126">
        <v>25000</v>
      </c>
      <c r="I42" s="126"/>
      <c r="J42" s="126"/>
    </row>
    <row r="43" spans="1:11" s="60" customFormat="1" ht="89.25" x14ac:dyDescent="0.2">
      <c r="A43" s="109" t="s">
        <v>98</v>
      </c>
      <c r="B43" s="94" t="s">
        <v>93</v>
      </c>
      <c r="C43" s="94" t="s">
        <v>142</v>
      </c>
      <c r="D43" s="124" t="s">
        <v>97</v>
      </c>
      <c r="E43" s="124" t="s">
        <v>141</v>
      </c>
      <c r="F43" s="124" t="s">
        <v>140</v>
      </c>
      <c r="G43" s="125">
        <v>67000</v>
      </c>
      <c r="H43" s="126">
        <v>67000</v>
      </c>
      <c r="I43" s="126">
        <v>0</v>
      </c>
      <c r="J43" s="126">
        <v>0</v>
      </c>
      <c r="K43" s="127"/>
    </row>
    <row r="44" spans="1:11" s="20" customFormat="1" x14ac:dyDescent="0.2">
      <c r="A44" s="19" t="s">
        <v>15</v>
      </c>
      <c r="B44" s="19" t="s">
        <v>15</v>
      </c>
      <c r="C44" s="19" t="s">
        <v>15</v>
      </c>
      <c r="D44" s="19" t="s">
        <v>24</v>
      </c>
      <c r="E44" s="19" t="s">
        <v>15</v>
      </c>
      <c r="F44" s="19" t="s">
        <v>15</v>
      </c>
      <c r="G44" s="115">
        <f>G36+G31+G15</f>
        <v>3688842</v>
      </c>
      <c r="H44" s="115">
        <f>H36+H31+H15</f>
        <v>2699700</v>
      </c>
      <c r="I44" s="115">
        <f>I36+I31+I15</f>
        <v>242500</v>
      </c>
      <c r="J44" s="115">
        <f>J36+J31+J15</f>
        <v>746642</v>
      </c>
    </row>
    <row r="46" spans="1:11" x14ac:dyDescent="0.2">
      <c r="A46" s="20"/>
      <c r="B46" s="20"/>
      <c r="C46" s="20"/>
    </row>
    <row r="47" spans="1:11" ht="18.75" x14ac:dyDescent="0.3">
      <c r="D47" s="114" t="s">
        <v>20</v>
      </c>
      <c r="E47" s="114"/>
      <c r="F47" s="114"/>
      <c r="G47" s="114" t="s">
        <v>21</v>
      </c>
    </row>
  </sheetData>
  <mergeCells count="10">
    <mergeCell ref="A8:J8"/>
    <mergeCell ref="A12:A13"/>
    <mergeCell ref="B12:B13"/>
    <mergeCell ref="C12:C13"/>
    <mergeCell ref="D12:D13"/>
    <mergeCell ref="E12:E13"/>
    <mergeCell ref="F12:F13"/>
    <mergeCell ref="G12:G13"/>
    <mergeCell ref="H12:H13"/>
    <mergeCell ref="I12:J12"/>
  </mergeCells>
  <printOptions horizontalCentered="1"/>
  <pageMargins left="0.39370078740157483" right="0.39370078740157483" top="0.59055118110236227" bottom="0.59055118110236227" header="0" footer="0"/>
  <pageSetup paperSize="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</vt:lpstr>
      <vt:lpstr>3</vt:lpstr>
      <vt:lpstr>5</vt:lpstr>
      <vt:lpstr>7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otg43</dc:creator>
  <cp:lastModifiedBy>Comp</cp:lastModifiedBy>
  <cp:lastPrinted>2021-10-07T14:16:10Z</cp:lastPrinted>
  <dcterms:created xsi:type="dcterms:W3CDTF">2021-10-05T09:06:15Z</dcterms:created>
  <dcterms:modified xsi:type="dcterms:W3CDTF">2021-10-07T14:16:13Z</dcterms:modified>
</cp:coreProperties>
</file>