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</definedName>
    <definedName name="_xlnm.Print_Area" localSheetId="0">Лист1!$A$1:$I$75</definedName>
  </definedNames>
  <calcPr calcId="144525"/>
</workbook>
</file>

<file path=xl/calcChain.xml><?xml version="1.0" encoding="utf-8"?>
<calcChain xmlns="http://schemas.openxmlformats.org/spreadsheetml/2006/main">
  <c r="I68" i="1" l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</calcChain>
</file>

<file path=xl/sharedStrings.xml><?xml version="1.0" encoding="utf-8"?>
<sst xmlns="http://schemas.openxmlformats.org/spreadsheetml/2006/main" count="76" uniqueCount="75">
  <si>
    <t>грн.</t>
  </si>
  <si>
    <t>ККД</t>
  </si>
  <si>
    <t>Доходи</t>
  </si>
  <si>
    <t>отг с. Студеники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</si>
  <si>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</si>
  <si>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</si>
  <si>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</si>
  <si>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</si>
  <si>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</si>
  <si>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</si>
  <si>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</si>
  <si>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</si>
  <si>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</si>
  <si>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</si>
  <si>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</si>
  <si>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</si>
  <si>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</si>
  <si>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</si>
  <si>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</si>
  <si>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</si>
  <si>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</si>
  <si>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</si>
  <si>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</si>
  <si>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</si>
  <si>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</si>
  <si>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</si>
  <si>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</si>
  <si>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</si>
  <si>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</si>
  <si>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</si>
  <si>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</si>
  <si>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</si>
  <si>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</si>
  <si>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</si>
  <si>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</si>
  <si>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</si>
  <si>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</si>
  <si>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</si>
  <si>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</si>
  <si>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</si>
  <si>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</si>
  <si>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</si>
  <si>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</si>
  <si>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</si>
  <si>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</si>
  <si>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</si>
  <si>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</si>
  <si>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</si>
  <si>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</si>
  <si>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</si>
  <si>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</si>
  <si>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</si>
  <si>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</si>
  <si>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</si>
  <si>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</si>
  <si>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</si>
  <si>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</si>
  <si>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</si>
  <si>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</si>
  <si>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</si>
  <si>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</si>
  <si>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</si>
  <si>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</si>
  <si>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</si>
  <si>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</si>
  <si>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</si>
  <si>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</si>
  <si>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Всього без урахування трансферт</t>
  </si>
  <si>
    <t>Всього</t>
  </si>
  <si>
    <t>Виконання  сільського бюджету Студениківської сільської ради по загальному фонду за 9 місяців 2019 року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</si>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</sst>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0.0"/>
    <numFmt numFmtId="166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wrapText="1"/>
    </xf>
    <xf numFmtId="165" fontId="0" fillId="0" borderId="1" xfId="0" applyNumberFormat="1" applyBorder="1"/>
    <xf numFmtId="165" fontId="1" fillId="2" borderId="1" xfId="0" applyNumberFormat="1" applyFont="1" applyFill="1" applyBorder="1"/>
    <xf numFmtId="166" fontId="0" fillId="0" borderId="1" xfId="0" applyNumberFormat="1" applyBorder="1"/>
    <xf numFmtId="166" fontId="1" fillId="2" borderId="1" xfId="0" applyNumberFormat="1" applyFont="1" applyFill="1" applyBorder="1"/>
    <xf numFmtId="0" fontId="2" fillId="0" borderId="0" xfId="0" applyFont="1" applyAlignment="1">
      <alignment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topLeftCell="A61" zoomScaleNormal="100" workbookViewId="0">
      <selection activeCell="E63" sqref="E63"/>
    </sheetView>
  </sheetViews>
  <sheetFormatPr defaultRowHeight="12.75" x14ac:dyDescent="0.2"/>
  <cols>
    <col min="1" max="1" width="0.140625" customWidth="1"/>
    <col min="3" max="3" width="86.140625" style="4" customWidth="1"/>
    <col min="4" max="5" width="13.85546875" customWidth="1"/>
    <col min="6" max="6" width="15.28515625" customWidth="1"/>
    <col min="7" max="7" width="11.42578125" bestFit="1" customWidth="1"/>
    <col min="8" max="8" width="10.42578125" bestFit="1" customWidth="1"/>
  </cols>
  <sheetData>
    <row r="1" spans="1:12" ht="18.75" x14ac:dyDescent="0.3">
      <c r="A1" s="1"/>
      <c r="B1" s="16" t="s">
        <v>69</v>
      </c>
      <c r="C1" s="16"/>
      <c r="D1" s="16"/>
      <c r="E1" s="16"/>
      <c r="F1" s="16"/>
      <c r="G1" s="16"/>
      <c r="H1" s="16"/>
      <c r="I1" s="16"/>
      <c r="J1" s="1"/>
      <c r="K1" s="1"/>
      <c r="L1" s="1"/>
    </row>
    <row r="2" spans="1:12" ht="11.25" customHeight="1" x14ac:dyDescent="0.3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">
      <c r="I3" t="s">
        <v>0</v>
      </c>
    </row>
    <row r="4" spans="1:12" x14ac:dyDescent="0.2">
      <c r="A4" s="5"/>
      <c r="B4" s="6" t="s">
        <v>1</v>
      </c>
      <c r="C4" s="13" t="s">
        <v>2</v>
      </c>
      <c r="D4" s="6" t="s">
        <v>3</v>
      </c>
      <c r="E4" s="7"/>
      <c r="F4" s="7"/>
      <c r="G4" s="7"/>
      <c r="H4" s="7"/>
      <c r="I4" s="7"/>
    </row>
    <row r="5" spans="1:12" ht="42" customHeight="1" x14ac:dyDescent="0.2">
      <c r="A5" s="5"/>
      <c r="B5" s="7"/>
      <c r="C5" s="14"/>
      <c r="D5" s="8" t="s">
        <v>70</v>
      </c>
      <c r="E5" s="8" t="s">
        <v>71</v>
      </c>
      <c r="F5" s="8" t="s">
        <v>72</v>
      </c>
      <c r="G5" s="9" t="s">
        <v>4</v>
      </c>
      <c r="H5" s="9" t="s">
        <v>5</v>
      </c>
      <c r="I5" s="9" t="s">
        <v>6</v>
      </c>
    </row>
    <row r="6" spans="1:12" x14ac:dyDescent="0.2">
      <c r="A6" s="10"/>
      <c r="B6" s="10">
        <v>10000000</v>
      </c>
      <c r="C6" s="15" t="s">
        <v>7</v>
      </c>
      <c r="D6" s="19">
        <v>36226500</v>
      </c>
      <c r="E6" s="19">
        <v>44518435</v>
      </c>
      <c r="F6" s="19">
        <v>32269845</v>
      </c>
      <c r="G6" s="19">
        <v>33756607.669999994</v>
      </c>
      <c r="H6" s="19">
        <f>G6-F6</f>
        <v>1486762.6699999943</v>
      </c>
      <c r="I6" s="17">
        <f>IF(F6=0,0,G6/F6*100)</f>
        <v>104.60728172075197</v>
      </c>
    </row>
    <row r="7" spans="1:12" ht="16.5" customHeight="1" x14ac:dyDescent="0.2">
      <c r="A7" s="10"/>
      <c r="B7" s="10">
        <v>11000000</v>
      </c>
      <c r="C7" s="15" t="s">
        <v>8</v>
      </c>
      <c r="D7" s="19">
        <v>27225900</v>
      </c>
      <c r="E7" s="19">
        <v>34362729</v>
      </c>
      <c r="F7" s="19">
        <v>26133938</v>
      </c>
      <c r="G7" s="19">
        <v>27532413.949999999</v>
      </c>
      <c r="H7" s="19">
        <f>G7-F7</f>
        <v>1398475.9499999993</v>
      </c>
      <c r="I7" s="17">
        <f>IF(F7=0,0,G7/F7*100)</f>
        <v>105.35118721870388</v>
      </c>
    </row>
    <row r="8" spans="1:12" x14ac:dyDescent="0.2">
      <c r="A8" s="10"/>
      <c r="B8" s="10">
        <v>11010000</v>
      </c>
      <c r="C8" s="15" t="s">
        <v>9</v>
      </c>
      <c r="D8" s="19">
        <v>27225900</v>
      </c>
      <c r="E8" s="19">
        <v>34362729</v>
      </c>
      <c r="F8" s="19">
        <v>26133938</v>
      </c>
      <c r="G8" s="19">
        <v>27532413.949999999</v>
      </c>
      <c r="H8" s="19">
        <f>G8-F8</f>
        <v>1398475.9499999993</v>
      </c>
      <c r="I8" s="17">
        <f>IF(F8=0,0,G8/F8*100)</f>
        <v>105.35118721870388</v>
      </c>
    </row>
    <row r="9" spans="1:12" ht="25.5" x14ac:dyDescent="0.2">
      <c r="A9" s="10"/>
      <c r="B9" s="10">
        <v>11010100</v>
      </c>
      <c r="C9" s="15" t="s">
        <v>10</v>
      </c>
      <c r="D9" s="19">
        <v>23675900</v>
      </c>
      <c r="E9" s="19">
        <v>29635699</v>
      </c>
      <c r="F9" s="19">
        <v>22801908</v>
      </c>
      <c r="G9" s="19">
        <v>23205041.5</v>
      </c>
      <c r="H9" s="19">
        <f>G9-F9</f>
        <v>403133.5</v>
      </c>
      <c r="I9" s="17">
        <f>IF(F9=0,0,G9/F9*100)</f>
        <v>101.76798143383439</v>
      </c>
    </row>
    <row r="10" spans="1:12" ht="25.5" x14ac:dyDescent="0.2">
      <c r="A10" s="10"/>
      <c r="B10" s="10">
        <v>11010400</v>
      </c>
      <c r="C10" s="15" t="s">
        <v>11</v>
      </c>
      <c r="D10" s="19">
        <v>3450000</v>
      </c>
      <c r="E10" s="19">
        <v>4560000</v>
      </c>
      <c r="F10" s="19">
        <v>3195000</v>
      </c>
      <c r="G10" s="19">
        <v>4181311.36</v>
      </c>
      <c r="H10" s="19">
        <f>G10-F10</f>
        <v>986311.35999999987</v>
      </c>
      <c r="I10" s="17">
        <f>IF(F10=0,0,G10/F10*100)</f>
        <v>130.87046510172144</v>
      </c>
    </row>
    <row r="11" spans="1:12" ht="25.5" x14ac:dyDescent="0.2">
      <c r="A11" s="10"/>
      <c r="B11" s="10">
        <v>11010500</v>
      </c>
      <c r="C11" s="15" t="s">
        <v>12</v>
      </c>
      <c r="D11" s="19">
        <v>100000</v>
      </c>
      <c r="E11" s="19">
        <v>167030</v>
      </c>
      <c r="F11" s="19">
        <v>137030</v>
      </c>
      <c r="G11" s="19">
        <v>146061.09</v>
      </c>
      <c r="H11" s="19">
        <f>G11-F11</f>
        <v>9031.0899999999965</v>
      </c>
      <c r="I11" s="17">
        <f>IF(F11=0,0,G11/F11*100)</f>
        <v>106.59059330073705</v>
      </c>
    </row>
    <row r="12" spans="1:12" x14ac:dyDescent="0.2">
      <c r="A12" s="10"/>
      <c r="B12" s="10">
        <v>13000000</v>
      </c>
      <c r="C12" s="15" t="s">
        <v>13</v>
      </c>
      <c r="D12" s="19">
        <v>100000</v>
      </c>
      <c r="E12" s="19">
        <v>113630</v>
      </c>
      <c r="F12" s="19">
        <v>57630</v>
      </c>
      <c r="G12" s="19">
        <v>48058.99</v>
      </c>
      <c r="H12" s="19">
        <f>G12-F12</f>
        <v>-9571.010000000002</v>
      </c>
      <c r="I12" s="17">
        <f>IF(F12=0,0,G12/F12*100)</f>
        <v>83.392313031407255</v>
      </c>
    </row>
    <row r="13" spans="1:12" x14ac:dyDescent="0.2">
      <c r="A13" s="10"/>
      <c r="B13" s="10">
        <v>13010000</v>
      </c>
      <c r="C13" s="15" t="s">
        <v>14</v>
      </c>
      <c r="D13" s="19">
        <v>100000</v>
      </c>
      <c r="E13" s="19">
        <v>112290</v>
      </c>
      <c r="F13" s="19">
        <v>56290</v>
      </c>
      <c r="G13" s="19">
        <v>45853.72</v>
      </c>
      <c r="H13" s="19">
        <f>G13-F13</f>
        <v>-10436.279999999999</v>
      </c>
      <c r="I13" s="17">
        <f>IF(F13=0,0,G13/F13*100)</f>
        <v>81.45979747734944</v>
      </c>
    </row>
    <row r="14" spans="1:12" ht="36" customHeight="1" x14ac:dyDescent="0.2">
      <c r="A14" s="10"/>
      <c r="B14" s="10">
        <v>13010200</v>
      </c>
      <c r="C14" s="15" t="s">
        <v>15</v>
      </c>
      <c r="D14" s="19">
        <v>100000</v>
      </c>
      <c r="E14" s="19">
        <v>112290</v>
      </c>
      <c r="F14" s="19">
        <v>56290</v>
      </c>
      <c r="G14" s="19">
        <v>45853.72</v>
      </c>
      <c r="H14" s="19">
        <f>G14-F14</f>
        <v>-10436.279999999999</v>
      </c>
      <c r="I14" s="17">
        <f>IF(F14=0,0,G14/F14*100)</f>
        <v>81.45979747734944</v>
      </c>
    </row>
    <row r="15" spans="1:12" x14ac:dyDescent="0.2">
      <c r="A15" s="10"/>
      <c r="B15" s="10">
        <v>13030000</v>
      </c>
      <c r="C15" s="15" t="s">
        <v>16</v>
      </c>
      <c r="D15" s="19">
        <v>0</v>
      </c>
      <c r="E15" s="19">
        <v>1340</v>
      </c>
      <c r="F15" s="19">
        <v>1340</v>
      </c>
      <c r="G15" s="19">
        <v>2205.27</v>
      </c>
      <c r="H15" s="19">
        <f>G15-F15</f>
        <v>865.27</v>
      </c>
      <c r="I15" s="17">
        <f>IF(F15=0,0,G15/F15*100)</f>
        <v>164.5723880597015</v>
      </c>
    </row>
    <row r="16" spans="1:12" ht="25.5" x14ac:dyDescent="0.2">
      <c r="A16" s="10"/>
      <c r="B16" s="10">
        <v>13030100</v>
      </c>
      <c r="C16" s="15" t="s">
        <v>17</v>
      </c>
      <c r="D16" s="19">
        <v>0</v>
      </c>
      <c r="E16" s="19">
        <v>1340</v>
      </c>
      <c r="F16" s="19">
        <v>1340</v>
      </c>
      <c r="G16" s="19">
        <v>2205.27</v>
      </c>
      <c r="H16" s="19">
        <f>G16-F16</f>
        <v>865.27</v>
      </c>
      <c r="I16" s="17">
        <f>IF(F16=0,0,G16/F16*100)</f>
        <v>164.5723880597015</v>
      </c>
    </row>
    <row r="17" spans="1:9" x14ac:dyDescent="0.2">
      <c r="A17" s="10"/>
      <c r="B17" s="10">
        <v>14000000</v>
      </c>
      <c r="C17" s="15" t="s">
        <v>18</v>
      </c>
      <c r="D17" s="19">
        <v>2335000</v>
      </c>
      <c r="E17" s="19">
        <v>2596630</v>
      </c>
      <c r="F17" s="19">
        <v>1276130</v>
      </c>
      <c r="G17" s="19">
        <v>1531101.7199999997</v>
      </c>
      <c r="H17" s="19">
        <f>G17-F17</f>
        <v>254971.71999999974</v>
      </c>
      <c r="I17" s="17">
        <f>IF(F17=0,0,G17/F17*100)</f>
        <v>119.98007413037854</v>
      </c>
    </row>
    <row r="18" spans="1:9" ht="18" customHeight="1" x14ac:dyDescent="0.2">
      <c r="A18" s="10"/>
      <c r="B18" s="10">
        <v>14020000</v>
      </c>
      <c r="C18" s="15" t="s">
        <v>19</v>
      </c>
      <c r="D18" s="19">
        <v>420000</v>
      </c>
      <c r="E18" s="19">
        <v>486980</v>
      </c>
      <c r="F18" s="19">
        <v>216980</v>
      </c>
      <c r="G18" s="19">
        <v>257470.36</v>
      </c>
      <c r="H18" s="19">
        <f>G18-F18</f>
        <v>40490.359999999986</v>
      </c>
      <c r="I18" s="17">
        <f>IF(F18=0,0,G18/F18*100)</f>
        <v>118.6608719697668</v>
      </c>
    </row>
    <row r="19" spans="1:9" x14ac:dyDescent="0.2">
      <c r="A19" s="10"/>
      <c r="B19" s="10">
        <v>14021900</v>
      </c>
      <c r="C19" s="15" t="s">
        <v>20</v>
      </c>
      <c r="D19" s="19">
        <v>420000</v>
      </c>
      <c r="E19" s="19">
        <v>486980</v>
      </c>
      <c r="F19" s="19">
        <v>216980</v>
      </c>
      <c r="G19" s="19">
        <v>257470.36</v>
      </c>
      <c r="H19" s="19">
        <f>G19-F19</f>
        <v>40490.359999999986</v>
      </c>
      <c r="I19" s="17">
        <f>IF(F19=0,0,G19/F19*100)</f>
        <v>118.6608719697668</v>
      </c>
    </row>
    <row r="20" spans="1:9" ht="16.5" customHeight="1" x14ac:dyDescent="0.2">
      <c r="A20" s="10"/>
      <c r="B20" s="10">
        <v>14030000</v>
      </c>
      <c r="C20" s="15" t="s">
        <v>21</v>
      </c>
      <c r="D20" s="19">
        <v>1680000</v>
      </c>
      <c r="E20" s="19">
        <v>1866160</v>
      </c>
      <c r="F20" s="19">
        <v>886160</v>
      </c>
      <c r="G20" s="19">
        <v>1099307.6299999999</v>
      </c>
      <c r="H20" s="19">
        <f>G20-F20</f>
        <v>213147.62999999989</v>
      </c>
      <c r="I20" s="17">
        <f>IF(F20=0,0,G20/F20*100)</f>
        <v>124.0529509343685</v>
      </c>
    </row>
    <row r="21" spans="1:9" x14ac:dyDescent="0.2">
      <c r="A21" s="10"/>
      <c r="B21" s="10">
        <v>14031900</v>
      </c>
      <c r="C21" s="15" t="s">
        <v>20</v>
      </c>
      <c r="D21" s="19">
        <v>1680000</v>
      </c>
      <c r="E21" s="19">
        <v>1866160</v>
      </c>
      <c r="F21" s="19">
        <v>886160</v>
      </c>
      <c r="G21" s="19">
        <v>1099307.6299999999</v>
      </c>
      <c r="H21" s="19">
        <f>G21-F21</f>
        <v>213147.62999999989</v>
      </c>
      <c r="I21" s="17">
        <f>IF(F21=0,0,G21/F21*100)</f>
        <v>124.0529509343685</v>
      </c>
    </row>
    <row r="22" spans="1:9" ht="12.75" customHeight="1" x14ac:dyDescent="0.2">
      <c r="A22" s="10"/>
      <c r="B22" s="10">
        <v>14040000</v>
      </c>
      <c r="C22" s="15" t="s">
        <v>22</v>
      </c>
      <c r="D22" s="19">
        <v>235000</v>
      </c>
      <c r="E22" s="19">
        <v>243490</v>
      </c>
      <c r="F22" s="19">
        <v>172990</v>
      </c>
      <c r="G22" s="19">
        <v>174323.73</v>
      </c>
      <c r="H22" s="19">
        <f>G22-F22</f>
        <v>1333.7300000000105</v>
      </c>
      <c r="I22" s="17">
        <f>IF(F22=0,0,G22/F22*100)</f>
        <v>100.77098676224058</v>
      </c>
    </row>
    <row r="23" spans="1:9" x14ac:dyDescent="0.2">
      <c r="A23" s="10"/>
      <c r="B23" s="10">
        <v>18000000</v>
      </c>
      <c r="C23" s="15" t="s">
        <v>23</v>
      </c>
      <c r="D23" s="19">
        <v>6565600</v>
      </c>
      <c r="E23" s="19">
        <v>7445446</v>
      </c>
      <c r="F23" s="19">
        <v>4802147</v>
      </c>
      <c r="G23" s="19">
        <v>4645033.01</v>
      </c>
      <c r="H23" s="19">
        <f>G23-F23</f>
        <v>-157113.99000000022</v>
      </c>
      <c r="I23" s="17">
        <f>IF(F23=0,0,G23/F23*100)</f>
        <v>96.728255299140159</v>
      </c>
    </row>
    <row r="24" spans="1:9" x14ac:dyDescent="0.2">
      <c r="A24" s="10"/>
      <c r="B24" s="10">
        <v>18010000</v>
      </c>
      <c r="C24" s="15" t="s">
        <v>24</v>
      </c>
      <c r="D24" s="19">
        <v>3415600</v>
      </c>
      <c r="E24" s="19">
        <v>3677226</v>
      </c>
      <c r="F24" s="19">
        <v>2343260</v>
      </c>
      <c r="G24" s="19">
        <v>2330399.33</v>
      </c>
      <c r="H24" s="19">
        <f>G24-F24</f>
        <v>-12860.669999999925</v>
      </c>
      <c r="I24" s="17">
        <f>IF(F24=0,0,G24/F24*100)</f>
        <v>99.451163336548234</v>
      </c>
    </row>
    <row r="25" spans="1:9" ht="25.5" x14ac:dyDescent="0.2">
      <c r="A25" s="10"/>
      <c r="B25" s="10">
        <v>18010100</v>
      </c>
      <c r="C25" s="15" t="s">
        <v>25</v>
      </c>
      <c r="D25" s="19">
        <v>4600</v>
      </c>
      <c r="E25" s="19">
        <v>1600</v>
      </c>
      <c r="F25" s="19">
        <v>1533</v>
      </c>
      <c r="G25" s="19">
        <v>792.35</v>
      </c>
      <c r="H25" s="19">
        <f>G25-F25</f>
        <v>-740.65</v>
      </c>
      <c r="I25" s="17">
        <f>IF(F25=0,0,G25/F25*100)</f>
        <v>51.68623613829093</v>
      </c>
    </row>
    <row r="26" spans="1:9" ht="25.5" x14ac:dyDescent="0.2">
      <c r="A26" s="10"/>
      <c r="B26" s="10">
        <v>18010200</v>
      </c>
      <c r="C26" s="15" t="s">
        <v>26</v>
      </c>
      <c r="D26" s="19">
        <v>28000</v>
      </c>
      <c r="E26" s="19">
        <v>23000</v>
      </c>
      <c r="F26" s="19">
        <v>11000</v>
      </c>
      <c r="G26" s="19">
        <v>9861.2199999999993</v>
      </c>
      <c r="H26" s="19">
        <f>G26-F26</f>
        <v>-1138.7800000000007</v>
      </c>
      <c r="I26" s="17">
        <f>IF(F26=0,0,G26/F26*100)</f>
        <v>89.647454545454536</v>
      </c>
    </row>
    <row r="27" spans="1:9" ht="25.5" x14ac:dyDescent="0.2">
      <c r="A27" s="10"/>
      <c r="B27" s="10">
        <v>18010300</v>
      </c>
      <c r="C27" s="15" t="s">
        <v>27</v>
      </c>
      <c r="D27" s="19">
        <v>7000</v>
      </c>
      <c r="E27" s="19">
        <v>75132</v>
      </c>
      <c r="F27" s="19">
        <v>31032</v>
      </c>
      <c r="G27" s="19">
        <v>70088.789999999994</v>
      </c>
      <c r="H27" s="19">
        <f>G27-F27</f>
        <v>39056.789999999994</v>
      </c>
      <c r="I27" s="17">
        <f>IF(F27=0,0,G27/F27*100)</f>
        <v>225.85972544470221</v>
      </c>
    </row>
    <row r="28" spans="1:9" ht="25.5" x14ac:dyDescent="0.2">
      <c r="A28" s="10"/>
      <c r="B28" s="10">
        <v>18010400</v>
      </c>
      <c r="C28" s="15" t="s">
        <v>28</v>
      </c>
      <c r="D28" s="19">
        <v>312000</v>
      </c>
      <c r="E28" s="19">
        <v>339000</v>
      </c>
      <c r="F28" s="19">
        <v>245400</v>
      </c>
      <c r="G28" s="19">
        <v>247735.13</v>
      </c>
      <c r="H28" s="19">
        <f>G28-F28</f>
        <v>2335.1300000000047</v>
      </c>
      <c r="I28" s="17">
        <f>IF(F28=0,0,G28/F28*100)</f>
        <v>100.95156071719641</v>
      </c>
    </row>
    <row r="29" spans="1:9" x14ac:dyDescent="0.2">
      <c r="A29" s="10"/>
      <c r="B29" s="10">
        <v>18010500</v>
      </c>
      <c r="C29" s="15" t="s">
        <v>29</v>
      </c>
      <c r="D29" s="19">
        <v>480000</v>
      </c>
      <c r="E29" s="19">
        <v>614104</v>
      </c>
      <c r="F29" s="19">
        <v>440104</v>
      </c>
      <c r="G29" s="19">
        <v>487700.43</v>
      </c>
      <c r="H29" s="19">
        <f>G29-F29</f>
        <v>47596.429999999993</v>
      </c>
      <c r="I29" s="17">
        <f>IF(F29=0,0,G29/F29*100)</f>
        <v>110.81481422572845</v>
      </c>
    </row>
    <row r="30" spans="1:9" x14ac:dyDescent="0.2">
      <c r="A30" s="10"/>
      <c r="B30" s="10">
        <v>18010600</v>
      </c>
      <c r="C30" s="15" t="s">
        <v>30</v>
      </c>
      <c r="D30" s="19">
        <v>1980000</v>
      </c>
      <c r="E30" s="19">
        <v>1987810</v>
      </c>
      <c r="F30" s="19">
        <v>1103810</v>
      </c>
      <c r="G30" s="19">
        <v>1046173.38</v>
      </c>
      <c r="H30" s="19">
        <f>G30-F30</f>
        <v>-57636.619999999995</v>
      </c>
      <c r="I30" s="17">
        <f>IF(F30=0,0,G30/F30*100)</f>
        <v>94.778393020537948</v>
      </c>
    </row>
    <row r="31" spans="1:9" x14ac:dyDescent="0.2">
      <c r="A31" s="10"/>
      <c r="B31" s="10">
        <v>18010700</v>
      </c>
      <c r="C31" s="15" t="s">
        <v>31</v>
      </c>
      <c r="D31" s="19">
        <v>353000</v>
      </c>
      <c r="E31" s="19">
        <v>353000</v>
      </c>
      <c r="F31" s="19">
        <v>326101</v>
      </c>
      <c r="G31" s="19">
        <v>247204.49</v>
      </c>
      <c r="H31" s="19">
        <f>G31-F31</f>
        <v>-78896.510000000009</v>
      </c>
      <c r="I31" s="17">
        <f>IF(F31=0,0,G31/F31*100)</f>
        <v>75.80611221676719</v>
      </c>
    </row>
    <row r="32" spans="1:9" x14ac:dyDescent="0.2">
      <c r="A32" s="10"/>
      <c r="B32" s="10">
        <v>18010900</v>
      </c>
      <c r="C32" s="15" t="s">
        <v>32</v>
      </c>
      <c r="D32" s="19">
        <v>155000</v>
      </c>
      <c r="E32" s="19">
        <v>155000</v>
      </c>
      <c r="F32" s="19">
        <v>88500</v>
      </c>
      <c r="G32" s="19">
        <v>118760.21</v>
      </c>
      <c r="H32" s="19">
        <f>G32-F32</f>
        <v>30260.210000000006</v>
      </c>
      <c r="I32" s="17">
        <f>IF(F32=0,0,G32/F32*100)</f>
        <v>134.19232768361582</v>
      </c>
    </row>
    <row r="33" spans="1:9" x14ac:dyDescent="0.2">
      <c r="A33" s="10"/>
      <c r="B33" s="10">
        <v>18011100</v>
      </c>
      <c r="C33" s="15" t="s">
        <v>33</v>
      </c>
      <c r="D33" s="19">
        <v>96000</v>
      </c>
      <c r="E33" s="19">
        <v>128580</v>
      </c>
      <c r="F33" s="19">
        <v>95780</v>
      </c>
      <c r="G33" s="19">
        <v>102083.33</v>
      </c>
      <c r="H33" s="19">
        <f>G33-F33</f>
        <v>6303.3300000000017</v>
      </c>
      <c r="I33" s="17">
        <f>IF(F33=0,0,G33/F33*100)</f>
        <v>106.58105032365839</v>
      </c>
    </row>
    <row r="34" spans="1:9" x14ac:dyDescent="0.2">
      <c r="A34" s="10"/>
      <c r="B34" s="10">
        <v>18050000</v>
      </c>
      <c r="C34" s="15" t="s">
        <v>34</v>
      </c>
      <c r="D34" s="19">
        <v>3150000</v>
      </c>
      <c r="E34" s="19">
        <v>3768220</v>
      </c>
      <c r="F34" s="19">
        <v>2458887</v>
      </c>
      <c r="G34" s="19">
        <v>2314633.6800000002</v>
      </c>
      <c r="H34" s="19">
        <f>G34-F34</f>
        <v>-144253.31999999983</v>
      </c>
      <c r="I34" s="17">
        <f>IF(F34=0,0,G34/F34*100)</f>
        <v>94.133389618961758</v>
      </c>
    </row>
    <row r="35" spans="1:9" x14ac:dyDescent="0.2">
      <c r="A35" s="10"/>
      <c r="B35" s="10">
        <v>18050300</v>
      </c>
      <c r="C35" s="15" t="s">
        <v>35</v>
      </c>
      <c r="D35" s="19">
        <v>50000</v>
      </c>
      <c r="E35" s="19">
        <v>66960</v>
      </c>
      <c r="F35" s="19">
        <v>51960</v>
      </c>
      <c r="G35" s="19">
        <v>58001.84</v>
      </c>
      <c r="H35" s="19">
        <f>G35-F35</f>
        <v>6041.8399999999965</v>
      </c>
      <c r="I35" s="17">
        <f>IF(F35=0,0,G35/F35*100)</f>
        <v>111.6278675904542</v>
      </c>
    </row>
    <row r="36" spans="1:9" x14ac:dyDescent="0.2">
      <c r="A36" s="10"/>
      <c r="B36" s="10">
        <v>18050400</v>
      </c>
      <c r="C36" s="15" t="s">
        <v>36</v>
      </c>
      <c r="D36" s="19">
        <v>980000</v>
      </c>
      <c r="E36" s="19">
        <v>1381260</v>
      </c>
      <c r="F36" s="19">
        <v>1030260</v>
      </c>
      <c r="G36" s="19">
        <v>1166902.1000000001</v>
      </c>
      <c r="H36" s="19">
        <f>G36-F36</f>
        <v>136642.10000000009</v>
      </c>
      <c r="I36" s="17">
        <f>IF(F36=0,0,G36/F36*100)</f>
        <v>113.26287539067809</v>
      </c>
    </row>
    <row r="37" spans="1:9" ht="28.5" customHeight="1" x14ac:dyDescent="0.2">
      <c r="A37" s="10"/>
      <c r="B37" s="10">
        <v>18050500</v>
      </c>
      <c r="C37" s="15" t="s">
        <v>37</v>
      </c>
      <c r="D37" s="19">
        <v>2120000</v>
      </c>
      <c r="E37" s="19">
        <v>2320000</v>
      </c>
      <c r="F37" s="19">
        <v>1376667</v>
      </c>
      <c r="G37" s="19">
        <v>1089729.74</v>
      </c>
      <c r="H37" s="19">
        <f>G37-F37</f>
        <v>-286937.26</v>
      </c>
      <c r="I37" s="17">
        <f>IF(F37=0,0,G37/F37*100)</f>
        <v>79.157104804575113</v>
      </c>
    </row>
    <row r="38" spans="1:9" x14ac:dyDescent="0.2">
      <c r="A38" s="10"/>
      <c r="B38" s="10">
        <v>20000000</v>
      </c>
      <c r="C38" s="15" t="s">
        <v>38</v>
      </c>
      <c r="D38" s="19">
        <v>211000</v>
      </c>
      <c r="E38" s="19">
        <v>409819</v>
      </c>
      <c r="F38" s="19">
        <v>302569</v>
      </c>
      <c r="G38" s="19">
        <v>355337.15</v>
      </c>
      <c r="H38" s="19">
        <f>G38-F38</f>
        <v>52768.150000000023</v>
      </c>
      <c r="I38" s="17">
        <f>IF(F38=0,0,G38/F38*100)</f>
        <v>117.44003847056375</v>
      </c>
    </row>
    <row r="39" spans="1:9" x14ac:dyDescent="0.2">
      <c r="A39" s="10"/>
      <c r="B39" s="10">
        <v>21000000</v>
      </c>
      <c r="C39" s="15" t="s">
        <v>39</v>
      </c>
      <c r="D39" s="19">
        <v>1000</v>
      </c>
      <c r="E39" s="19">
        <v>164652</v>
      </c>
      <c r="F39" s="19">
        <v>164402</v>
      </c>
      <c r="G39" s="19">
        <v>237928.78</v>
      </c>
      <c r="H39" s="19">
        <f>G39-F39</f>
        <v>73526.78</v>
      </c>
      <c r="I39" s="17">
        <f>IF(F39=0,0,G39/F39*100)</f>
        <v>144.72377464994344</v>
      </c>
    </row>
    <row r="40" spans="1:9" x14ac:dyDescent="0.2">
      <c r="A40" s="10"/>
      <c r="B40" s="10">
        <v>21050000</v>
      </c>
      <c r="C40" s="15" t="s">
        <v>40</v>
      </c>
      <c r="D40" s="19">
        <v>0</v>
      </c>
      <c r="E40" s="19">
        <v>163652</v>
      </c>
      <c r="F40" s="19">
        <v>163652</v>
      </c>
      <c r="G40" s="19">
        <v>221128.78</v>
      </c>
      <c r="H40" s="19">
        <f>G40-F40</f>
        <v>57476.78</v>
      </c>
      <c r="I40" s="17">
        <f>IF(F40=0,0,G40/F40*100)</f>
        <v>135.12134284946106</v>
      </c>
    </row>
    <row r="41" spans="1:9" x14ac:dyDescent="0.2">
      <c r="A41" s="10"/>
      <c r="B41" s="10">
        <v>21080000</v>
      </c>
      <c r="C41" s="15" t="s">
        <v>41</v>
      </c>
      <c r="D41" s="19">
        <v>1000</v>
      </c>
      <c r="E41" s="19">
        <v>1000</v>
      </c>
      <c r="F41" s="19">
        <v>750</v>
      </c>
      <c r="G41" s="19">
        <v>16800</v>
      </c>
      <c r="H41" s="19">
        <f>G41-F41</f>
        <v>16050</v>
      </c>
      <c r="I41" s="17">
        <f>IF(F41=0,0,G41/F41*100)</f>
        <v>2240</v>
      </c>
    </row>
    <row r="42" spans="1:9" x14ac:dyDescent="0.2">
      <c r="A42" s="10"/>
      <c r="B42" s="10">
        <v>21081100</v>
      </c>
      <c r="C42" s="15" t="s">
        <v>42</v>
      </c>
      <c r="D42" s="19">
        <v>1000</v>
      </c>
      <c r="E42" s="19">
        <v>1000</v>
      </c>
      <c r="F42" s="19">
        <v>750</v>
      </c>
      <c r="G42" s="19">
        <v>0</v>
      </c>
      <c r="H42" s="19">
        <f>G42-F42</f>
        <v>-750</v>
      </c>
      <c r="I42" s="17">
        <f>IF(F42=0,0,G42/F42*100)</f>
        <v>0</v>
      </c>
    </row>
    <row r="43" spans="1:9" ht="25.5" x14ac:dyDescent="0.2">
      <c r="A43" s="10"/>
      <c r="B43" s="10">
        <v>21081500</v>
      </c>
      <c r="C43" s="15" t="s">
        <v>43</v>
      </c>
      <c r="D43" s="19">
        <v>0</v>
      </c>
      <c r="E43" s="19">
        <v>0</v>
      </c>
      <c r="F43" s="19">
        <v>0</v>
      </c>
      <c r="G43" s="19">
        <v>16800</v>
      </c>
      <c r="H43" s="19">
        <f>G43-F43</f>
        <v>16800</v>
      </c>
      <c r="I43" s="17">
        <f>IF(F43=0,0,G43/F43*100)</f>
        <v>0</v>
      </c>
    </row>
    <row r="44" spans="1:9" ht="16.5" customHeight="1" x14ac:dyDescent="0.2">
      <c r="A44" s="10"/>
      <c r="B44" s="10">
        <v>22000000</v>
      </c>
      <c r="C44" s="15" t="s">
        <v>44</v>
      </c>
      <c r="D44" s="19">
        <v>210000</v>
      </c>
      <c r="E44" s="19">
        <v>245167</v>
      </c>
      <c r="F44" s="19">
        <v>138167</v>
      </c>
      <c r="G44" s="19">
        <v>117408.37</v>
      </c>
      <c r="H44" s="19">
        <f>G44-F44</f>
        <v>-20758.630000000005</v>
      </c>
      <c r="I44" s="17">
        <f>IF(F44=0,0,G44/F44*100)</f>
        <v>84.975696077934671</v>
      </c>
    </row>
    <row r="45" spans="1:9" x14ac:dyDescent="0.2">
      <c r="A45" s="10"/>
      <c r="B45" s="10">
        <v>22010000</v>
      </c>
      <c r="C45" s="15" t="s">
        <v>45</v>
      </c>
      <c r="D45" s="19">
        <v>195000</v>
      </c>
      <c r="E45" s="19">
        <v>230167</v>
      </c>
      <c r="F45" s="19">
        <v>127667</v>
      </c>
      <c r="G45" s="19">
        <v>109121.68</v>
      </c>
      <c r="H45" s="19">
        <f>G45-F45</f>
        <v>-18545.320000000007</v>
      </c>
      <c r="I45" s="17">
        <f>IF(F45=0,0,G45/F45*100)</f>
        <v>85.473677614418747</v>
      </c>
    </row>
    <row r="46" spans="1:9" x14ac:dyDescent="0.2">
      <c r="A46" s="10"/>
      <c r="B46" s="10">
        <v>22012500</v>
      </c>
      <c r="C46" s="15" t="s">
        <v>46</v>
      </c>
      <c r="D46" s="19">
        <v>85000</v>
      </c>
      <c r="E46" s="19">
        <v>85000</v>
      </c>
      <c r="F46" s="19">
        <v>33500</v>
      </c>
      <c r="G46" s="19">
        <v>25451.68</v>
      </c>
      <c r="H46" s="19">
        <f>G46-F46</f>
        <v>-8048.32</v>
      </c>
      <c r="I46" s="17">
        <f>IF(F46=0,0,G46/F46*100)</f>
        <v>75.975164179104482</v>
      </c>
    </row>
    <row r="47" spans="1:9" ht="18" customHeight="1" x14ac:dyDescent="0.2">
      <c r="A47" s="10"/>
      <c r="B47" s="10">
        <v>22012600</v>
      </c>
      <c r="C47" s="15" t="s">
        <v>47</v>
      </c>
      <c r="D47" s="19">
        <v>110000</v>
      </c>
      <c r="E47" s="19">
        <v>145167</v>
      </c>
      <c r="F47" s="19">
        <v>94167</v>
      </c>
      <c r="G47" s="19">
        <v>83670</v>
      </c>
      <c r="H47" s="19">
        <f>G47-F47</f>
        <v>-10497</v>
      </c>
      <c r="I47" s="17">
        <f>IF(F47=0,0,G47/F47*100)</f>
        <v>88.852782822007711</v>
      </c>
    </row>
    <row r="48" spans="1:9" x14ac:dyDescent="0.2">
      <c r="A48" s="10"/>
      <c r="B48" s="10">
        <v>22090000</v>
      </c>
      <c r="C48" s="15" t="s">
        <v>48</v>
      </c>
      <c r="D48" s="19">
        <v>15000</v>
      </c>
      <c r="E48" s="19">
        <v>15000</v>
      </c>
      <c r="F48" s="19">
        <v>10500</v>
      </c>
      <c r="G48" s="19">
        <v>8286.69</v>
      </c>
      <c r="H48" s="19">
        <f>G48-F48</f>
        <v>-2213.3099999999995</v>
      </c>
      <c r="I48" s="17">
        <f>IF(F48=0,0,G48/F48*100)</f>
        <v>78.920857142857145</v>
      </c>
    </row>
    <row r="49" spans="1:9" ht="29.25" customHeight="1" x14ac:dyDescent="0.2">
      <c r="A49" s="10"/>
      <c r="B49" s="10">
        <v>22090100</v>
      </c>
      <c r="C49" s="15" t="s">
        <v>49</v>
      </c>
      <c r="D49" s="19">
        <v>15000</v>
      </c>
      <c r="E49" s="19">
        <v>15000</v>
      </c>
      <c r="F49" s="19">
        <v>10500</v>
      </c>
      <c r="G49" s="19">
        <v>8286.69</v>
      </c>
      <c r="H49" s="19">
        <f>G49-F49</f>
        <v>-2213.3099999999995</v>
      </c>
      <c r="I49" s="17">
        <f>IF(F49=0,0,G49/F49*100)</f>
        <v>78.920857142857145</v>
      </c>
    </row>
    <row r="50" spans="1:9" x14ac:dyDescent="0.2">
      <c r="A50" s="10"/>
      <c r="B50" s="10">
        <v>40000000</v>
      </c>
      <c r="C50" s="15" t="s">
        <v>50</v>
      </c>
      <c r="D50" s="19">
        <v>15274638</v>
      </c>
      <c r="E50" s="19">
        <v>17809391</v>
      </c>
      <c r="F50" s="19">
        <v>13587968</v>
      </c>
      <c r="G50" s="19">
        <v>13587968</v>
      </c>
      <c r="H50" s="19">
        <f>G50-F50</f>
        <v>0</v>
      </c>
      <c r="I50" s="17">
        <f>IF(F50=0,0,G50/F50*100)</f>
        <v>100</v>
      </c>
    </row>
    <row r="51" spans="1:9" x14ac:dyDescent="0.2">
      <c r="A51" s="10"/>
      <c r="B51" s="10">
        <v>41000000</v>
      </c>
      <c r="C51" s="15" t="s">
        <v>51</v>
      </c>
      <c r="D51" s="19">
        <v>15274638</v>
      </c>
      <c r="E51" s="19">
        <v>17809391</v>
      </c>
      <c r="F51" s="19">
        <v>13587968</v>
      </c>
      <c r="G51" s="19">
        <v>13587968</v>
      </c>
      <c r="H51" s="19">
        <f>G51-F51</f>
        <v>0</v>
      </c>
      <c r="I51" s="17">
        <f>IF(F51=0,0,G51/F51*100)</f>
        <v>100</v>
      </c>
    </row>
    <row r="52" spans="1:9" x14ac:dyDescent="0.2">
      <c r="A52" s="10"/>
      <c r="B52" s="10">
        <v>41030000</v>
      </c>
      <c r="C52" s="15" t="s">
        <v>52</v>
      </c>
      <c r="D52" s="19">
        <v>12397500</v>
      </c>
      <c r="E52" s="19">
        <v>14418500</v>
      </c>
      <c r="F52" s="19">
        <v>10824100</v>
      </c>
      <c r="G52" s="19">
        <v>10824100</v>
      </c>
      <c r="H52" s="19">
        <f>G52-F52</f>
        <v>0</v>
      </c>
      <c r="I52" s="17">
        <f>IF(F52=0,0,G52/F52*100)</f>
        <v>100</v>
      </c>
    </row>
    <row r="53" spans="1:9" ht="25.5" x14ac:dyDescent="0.2">
      <c r="A53" s="10"/>
      <c r="B53" s="10">
        <v>41033200</v>
      </c>
      <c r="C53" s="15" t="s">
        <v>53</v>
      </c>
      <c r="D53" s="19">
        <v>0</v>
      </c>
      <c r="E53" s="19">
        <v>2021000</v>
      </c>
      <c r="F53" s="19">
        <v>1350000</v>
      </c>
      <c r="G53" s="19">
        <v>1350000</v>
      </c>
      <c r="H53" s="19">
        <f>G53-F53</f>
        <v>0</v>
      </c>
      <c r="I53" s="17">
        <f>IF(F53=0,0,G53/F53*100)</f>
        <v>100</v>
      </c>
    </row>
    <row r="54" spans="1:9" x14ac:dyDescent="0.2">
      <c r="A54" s="10"/>
      <c r="B54" s="10">
        <v>41033900</v>
      </c>
      <c r="C54" s="15" t="s">
        <v>54</v>
      </c>
      <c r="D54" s="19">
        <v>9700900</v>
      </c>
      <c r="E54" s="19">
        <v>9700900</v>
      </c>
      <c r="F54" s="19">
        <v>7451600</v>
      </c>
      <c r="G54" s="19">
        <v>7451600</v>
      </c>
      <c r="H54" s="19">
        <f>G54-F54</f>
        <v>0</v>
      </c>
      <c r="I54" s="17">
        <f>IF(F54=0,0,G54/F54*100)</f>
        <v>100</v>
      </c>
    </row>
    <row r="55" spans="1:9" x14ac:dyDescent="0.2">
      <c r="A55" s="10"/>
      <c r="B55" s="10">
        <v>41034200</v>
      </c>
      <c r="C55" s="15" t="s">
        <v>55</v>
      </c>
      <c r="D55" s="19">
        <v>2696600</v>
      </c>
      <c r="E55" s="19">
        <v>2696600</v>
      </c>
      <c r="F55" s="19">
        <v>2022500</v>
      </c>
      <c r="G55" s="19">
        <v>2022500</v>
      </c>
      <c r="H55" s="19">
        <f>G55-F55</f>
        <v>0</v>
      </c>
      <c r="I55" s="17">
        <f>IF(F55=0,0,G55/F55*100)</f>
        <v>100</v>
      </c>
    </row>
    <row r="56" spans="1:9" x14ac:dyDescent="0.2">
      <c r="A56" s="10"/>
      <c r="B56" s="10">
        <v>41040000</v>
      </c>
      <c r="C56" s="15" t="s">
        <v>56</v>
      </c>
      <c r="D56" s="19">
        <v>1591896</v>
      </c>
      <c r="E56" s="19">
        <v>1591896</v>
      </c>
      <c r="F56" s="19">
        <v>1192320</v>
      </c>
      <c r="G56" s="19">
        <v>1192320</v>
      </c>
      <c r="H56" s="19">
        <f>G56-F56</f>
        <v>0</v>
      </c>
      <c r="I56" s="17">
        <f>IF(F56=0,0,G56/F56*100)</f>
        <v>100</v>
      </c>
    </row>
    <row r="57" spans="1:9" ht="29.25" customHeight="1" x14ac:dyDescent="0.2">
      <c r="A57" s="10"/>
      <c r="B57" s="10">
        <v>41040200</v>
      </c>
      <c r="C57" s="15" t="s">
        <v>57</v>
      </c>
      <c r="D57" s="19">
        <v>1591896</v>
      </c>
      <c r="E57" s="19">
        <v>1591896</v>
      </c>
      <c r="F57" s="19">
        <v>1192320</v>
      </c>
      <c r="G57" s="19">
        <v>1192320</v>
      </c>
      <c r="H57" s="19">
        <f>G57-F57</f>
        <v>0</v>
      </c>
      <c r="I57" s="17">
        <f>IF(F57=0,0,G57/F57*100)</f>
        <v>100</v>
      </c>
    </row>
    <row r="58" spans="1:9" x14ac:dyDescent="0.2">
      <c r="A58" s="10"/>
      <c r="B58" s="10">
        <v>41050000</v>
      </c>
      <c r="C58" s="15" t="s">
        <v>58</v>
      </c>
      <c r="D58" s="19">
        <v>1285242</v>
      </c>
      <c r="E58" s="19">
        <v>1798995</v>
      </c>
      <c r="F58" s="19">
        <v>1571548</v>
      </c>
      <c r="G58" s="19">
        <v>1571548</v>
      </c>
      <c r="H58" s="19">
        <f>G58-F58</f>
        <v>0</v>
      </c>
      <c r="I58" s="17">
        <f>IF(F58=0,0,G58/F58*100)</f>
        <v>100</v>
      </c>
    </row>
    <row r="59" spans="1:9" ht="25.5" x14ac:dyDescent="0.2">
      <c r="A59" s="10"/>
      <c r="B59" s="10">
        <v>41051000</v>
      </c>
      <c r="C59" s="15" t="s">
        <v>59</v>
      </c>
      <c r="D59" s="19">
        <v>1218439</v>
      </c>
      <c r="E59" s="19">
        <v>1218439</v>
      </c>
      <c r="F59" s="19">
        <v>1070060</v>
      </c>
      <c r="G59" s="19">
        <v>1070060</v>
      </c>
      <c r="H59" s="19">
        <f>G59-F59</f>
        <v>0</v>
      </c>
      <c r="I59" s="17">
        <f>IF(F59=0,0,G59/F59*100)</f>
        <v>100</v>
      </c>
    </row>
    <row r="60" spans="1:9" ht="25.5" x14ac:dyDescent="0.2">
      <c r="A60" s="10"/>
      <c r="B60" s="10">
        <v>41051100</v>
      </c>
      <c r="C60" s="15" t="s">
        <v>60</v>
      </c>
      <c r="D60" s="19">
        <v>0</v>
      </c>
      <c r="E60" s="19">
        <v>150123</v>
      </c>
      <c r="F60" s="19">
        <v>150123</v>
      </c>
      <c r="G60" s="19">
        <v>150123</v>
      </c>
      <c r="H60" s="19">
        <f>G60-F60</f>
        <v>0</v>
      </c>
      <c r="I60" s="17">
        <f>IF(F60=0,0,G60/F60*100)</f>
        <v>100</v>
      </c>
    </row>
    <row r="61" spans="1:9" ht="27" customHeight="1" x14ac:dyDescent="0.2">
      <c r="A61" s="10"/>
      <c r="B61" s="10">
        <v>41051200</v>
      </c>
      <c r="C61" s="15" t="s">
        <v>61</v>
      </c>
      <c r="D61" s="19">
        <v>41603</v>
      </c>
      <c r="E61" s="19">
        <v>41170</v>
      </c>
      <c r="F61" s="19">
        <v>33147</v>
      </c>
      <c r="G61" s="19">
        <v>33147</v>
      </c>
      <c r="H61" s="19">
        <f>G61-F61</f>
        <v>0</v>
      </c>
      <c r="I61" s="17">
        <f>IF(F61=0,0,G61/F61*100)</f>
        <v>100</v>
      </c>
    </row>
    <row r="62" spans="1:9" ht="27" customHeight="1" x14ac:dyDescent="0.2">
      <c r="A62" s="10"/>
      <c r="B62" s="10">
        <v>41051400</v>
      </c>
      <c r="C62" s="15" t="s">
        <v>62</v>
      </c>
      <c r="D62" s="19">
        <v>0</v>
      </c>
      <c r="E62" s="19">
        <v>147758</v>
      </c>
      <c r="F62" s="19">
        <v>146808</v>
      </c>
      <c r="G62" s="19">
        <v>146808</v>
      </c>
      <c r="H62" s="19">
        <f>G62-F62</f>
        <v>0</v>
      </c>
      <c r="I62" s="17">
        <f>IF(F62=0,0,G62/F62*100)</f>
        <v>100</v>
      </c>
    </row>
    <row r="63" spans="1:9" ht="25.5" x14ac:dyDescent="0.2">
      <c r="A63" s="10"/>
      <c r="B63" s="10">
        <v>41051500</v>
      </c>
      <c r="C63" s="15" t="s">
        <v>63</v>
      </c>
      <c r="D63" s="19">
        <v>0</v>
      </c>
      <c r="E63" s="19">
        <v>69700</v>
      </c>
      <c r="F63" s="19">
        <v>39828</v>
      </c>
      <c r="G63" s="19">
        <v>39828</v>
      </c>
      <c r="H63" s="19">
        <f>G63-F63</f>
        <v>0</v>
      </c>
      <c r="I63" s="17">
        <f>IF(F63=0,0,G63/F63*100)</f>
        <v>100</v>
      </c>
    </row>
    <row r="64" spans="1:9" ht="24.75" customHeight="1" x14ac:dyDescent="0.2">
      <c r="A64" s="10"/>
      <c r="B64" s="10">
        <v>41052000</v>
      </c>
      <c r="C64" s="15" t="s">
        <v>64</v>
      </c>
      <c r="D64" s="19">
        <v>25200</v>
      </c>
      <c r="E64" s="19">
        <v>25200</v>
      </c>
      <c r="F64" s="19">
        <v>25200</v>
      </c>
      <c r="G64" s="19">
        <v>25200</v>
      </c>
      <c r="H64" s="19">
        <f>G64-F64</f>
        <v>0</v>
      </c>
      <c r="I64" s="17">
        <f>IF(F64=0,0,G64/F64*100)</f>
        <v>100</v>
      </c>
    </row>
    <row r="65" spans="1:9" x14ac:dyDescent="0.2">
      <c r="A65" s="10"/>
      <c r="B65" s="10">
        <v>41053900</v>
      </c>
      <c r="C65" s="15" t="s">
        <v>65</v>
      </c>
      <c r="D65" s="19">
        <v>0</v>
      </c>
      <c r="E65" s="19">
        <v>91200</v>
      </c>
      <c r="F65" s="19">
        <v>52112</v>
      </c>
      <c r="G65" s="19">
        <v>52112</v>
      </c>
      <c r="H65" s="19">
        <f>G65-F65</f>
        <v>0</v>
      </c>
      <c r="I65" s="17">
        <f>IF(F65=0,0,G65/F65*100)</f>
        <v>100</v>
      </c>
    </row>
    <row r="66" spans="1:9" ht="24.75" customHeight="1" x14ac:dyDescent="0.2">
      <c r="A66" s="10"/>
      <c r="B66" s="10">
        <v>41054300</v>
      </c>
      <c r="C66" s="15" t="s">
        <v>66</v>
      </c>
      <c r="D66" s="19">
        <v>0</v>
      </c>
      <c r="E66" s="19">
        <v>55405</v>
      </c>
      <c r="F66" s="19">
        <v>54270</v>
      </c>
      <c r="G66" s="19">
        <v>54270</v>
      </c>
      <c r="H66" s="19">
        <f>G66-F66</f>
        <v>0</v>
      </c>
      <c r="I66" s="17">
        <f>IF(F66=0,0,G66/F66*100)</f>
        <v>100</v>
      </c>
    </row>
    <row r="67" spans="1:9" x14ac:dyDescent="0.2">
      <c r="A67" s="11" t="s">
        <v>67</v>
      </c>
      <c r="B67" s="12"/>
      <c r="C67" s="12"/>
      <c r="D67" s="20">
        <v>36437500</v>
      </c>
      <c r="E67" s="20">
        <v>44928254</v>
      </c>
      <c r="F67" s="20">
        <v>32572414</v>
      </c>
      <c r="G67" s="20">
        <v>34111944.819999993</v>
      </c>
      <c r="H67" s="20">
        <f>G67-F67</f>
        <v>1539530.8199999928</v>
      </c>
      <c r="I67" s="18">
        <f>IF(F67=0,0,G67/F67*100)</f>
        <v>104.72648671357301</v>
      </c>
    </row>
    <row r="68" spans="1:9" x14ac:dyDescent="0.2">
      <c r="A68" s="11" t="s">
        <v>68</v>
      </c>
      <c r="B68" s="12"/>
      <c r="C68" s="12"/>
      <c r="D68" s="20">
        <v>51712138</v>
      </c>
      <c r="E68" s="20">
        <v>62737645</v>
      </c>
      <c r="F68" s="20">
        <v>46160382</v>
      </c>
      <c r="G68" s="20">
        <v>47699912.819999993</v>
      </c>
      <c r="H68" s="20">
        <f>G68-F68</f>
        <v>1539530.8199999928</v>
      </c>
      <c r="I68" s="18">
        <f>IF(F68=0,0,G68/F68*100)</f>
        <v>103.33517781546952</v>
      </c>
    </row>
    <row r="72" spans="1:9" ht="18.75" x14ac:dyDescent="0.3">
      <c r="C72" s="21" t="s">
        <v>73</v>
      </c>
      <c r="D72" s="22"/>
      <c r="E72" s="22" t="s">
        <v>74</v>
      </c>
    </row>
  </sheetData>
  <mergeCells count="8">
    <mergeCell ref="A67:C67"/>
    <mergeCell ref="A68:C68"/>
    <mergeCell ref="B1:I1"/>
    <mergeCell ref="A2:L2"/>
    <mergeCell ref="A4:A5"/>
    <mergeCell ref="B4:B5"/>
    <mergeCell ref="C4:C5"/>
    <mergeCell ref="D4:I4"/>
  </mergeCells>
  <pageMargins left="0.59055118110236227" right="0.59055118110236227" top="0.39370078740157483" bottom="0.39370078740157483" header="0" footer="0"/>
  <pageSetup paperSize="9" scale="5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2019-11-13T08:40:51Z</cp:lastPrinted>
  <dcterms:created xsi:type="dcterms:W3CDTF">2019-11-13T08:26:30Z</dcterms:created>
  <dcterms:modified xsi:type="dcterms:W3CDTF">2019-11-13T08:41:15Z</dcterms:modified>
</cp:coreProperties>
</file>