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Лист1!$A:$C</definedName>
    <definedName name="_xlnm.Print_Area" localSheetId="0">Лист1!$A$1:$H$30</definedName>
  </definedNames>
  <calcPr calcId="144525"/>
</workbook>
</file>

<file path=xl/calcChain.xml><?xml version="1.0" encoding="utf-8"?>
<calcChain xmlns="http://schemas.openxmlformats.org/spreadsheetml/2006/main">
  <c r="H26" i="1" l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<sst xmlns="http://schemas.openxmlformats.org/spreadsheetml/2006/main" count="35" uniqueCount="35">
  <si>
    <t>Станом на 22.10.2020</t>
  </si>
  <si>
    <t>грн.</t>
  </si>
  <si>
    <t>ККД</t>
  </si>
  <si>
    <t>Доходи</t>
  </si>
  <si>
    <t>отг с. Студеники</t>
  </si>
  <si>
    <t>Поч.річн. план</t>
  </si>
  <si>
    <t>Уточн.річн. план</t>
  </si>
  <si>
    <t xml:space="preserve"> Уточ.пл. за період</t>
  </si>
  <si>
    <t>Факт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</si>
  <si>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</si>
  <si>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</si>
  <si>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</si>
  <si>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</si>
  <si>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</si>
  <si>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</si>
  <si>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</si>
  <si>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</si>
  <si>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</si>
  <si>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</si>
  <si>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</si>
  <si>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</si>
  <si>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</si>
  <si>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</si>
  <si>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</si>
  <si>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</si>
  <si>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</si>
  <si>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</si>
  <si>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</si>
  <si>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</si>
  <si>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</si>
  <si>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Всього без урахування трансферт</t>
  </si>
  <si>
    <t>Всього</t>
  </si>
  <si>
    <t>Виконання сільського бюджету Студениківської сільської ради по спеціальному фонду за 9 місяців 2020 року</t>
  </si>
  <si>
    <t>Сільський голова</t>
  </si>
  <si>
    <t>М.О.Лях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</si>
</sst>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0.0"/>
    <numFmt numFmtId="166" formatCode="#0"/>
  </numFmts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1" fillId="2" borderId="1" xfId="0" applyFont="1" applyFill="1" applyBorder="1"/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165" fontId="0" fillId="0" borderId="1" xfId="0" applyNumberFormat="1" applyBorder="1"/>
    <xf numFmtId="165" fontId="1" fillId="2" borderId="1" xfId="0" applyNumberFormat="1" applyFont="1" applyFill="1" applyBorder="1"/>
    <xf numFmtId="166" fontId="0" fillId="0" borderId="1" xfId="0" applyNumberFormat="1" applyBorder="1"/>
    <xf numFmtId="166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topLeftCell="A19" zoomScaleNormal="100" workbookViewId="0">
      <selection activeCell="C35" sqref="C35"/>
    </sheetView>
  </sheetViews>
  <sheetFormatPr defaultRowHeight="12.75" x14ac:dyDescent="0.2"/>
  <cols>
    <col min="1" max="1" width="0.140625" customWidth="1"/>
    <col min="3" max="3" width="52.7109375" style="4" customWidth="1"/>
    <col min="4" max="6" width="13.85546875" customWidth="1"/>
    <col min="7" max="7" width="10.42578125" bestFit="1" customWidth="1"/>
  </cols>
  <sheetData>
    <row r="1" spans="1:8" x14ac:dyDescent="0.2">
      <c r="A1" t="s">
        <v>0</v>
      </c>
      <c r="B1" s="2" t="s">
        <v>32</v>
      </c>
      <c r="C1" s="2"/>
      <c r="D1" s="2"/>
      <c r="E1" s="2"/>
      <c r="F1" s="2"/>
      <c r="G1" s="2"/>
      <c r="H1" s="2"/>
    </row>
    <row r="2" spans="1:8" x14ac:dyDescent="0.2">
      <c r="G2" t="s">
        <v>1</v>
      </c>
    </row>
    <row r="3" spans="1:8" x14ac:dyDescent="0.2">
      <c r="A3" s="5"/>
      <c r="B3" s="6" t="s">
        <v>2</v>
      </c>
      <c r="C3" s="13" t="s">
        <v>3</v>
      </c>
      <c r="D3" s="6" t="s">
        <v>4</v>
      </c>
      <c r="E3" s="7"/>
      <c r="F3" s="7"/>
      <c r="G3" s="7"/>
      <c r="H3" s="7"/>
    </row>
    <row r="4" spans="1:8" ht="28.5" customHeight="1" x14ac:dyDescent="0.2">
      <c r="A4" s="5"/>
      <c r="B4" s="7"/>
      <c r="C4" s="14"/>
      <c r="D4" s="8" t="s">
        <v>5</v>
      </c>
      <c r="E4" s="8" t="s">
        <v>6</v>
      </c>
      <c r="F4" s="8" t="s">
        <v>7</v>
      </c>
      <c r="G4" s="9" t="s">
        <v>8</v>
      </c>
      <c r="H4" s="9" t="s">
        <v>9</v>
      </c>
    </row>
    <row r="5" spans="1:8" x14ac:dyDescent="0.2">
      <c r="A5" s="10"/>
      <c r="B5" s="10">
        <v>10000000</v>
      </c>
      <c r="C5" s="15" t="s">
        <v>10</v>
      </c>
      <c r="D5" s="18">
        <v>56000</v>
      </c>
      <c r="E5" s="18">
        <v>56000</v>
      </c>
      <c r="F5" s="18">
        <v>39625</v>
      </c>
      <c r="G5" s="18">
        <v>47380.53</v>
      </c>
      <c r="H5" s="16">
        <f>IF(F5=0,0,G5/F5*100)</f>
        <v>119.57231545741325</v>
      </c>
    </row>
    <row r="6" spans="1:8" x14ac:dyDescent="0.2">
      <c r="A6" s="10"/>
      <c r="B6" s="10">
        <v>19000000</v>
      </c>
      <c r="C6" s="15" t="s">
        <v>11</v>
      </c>
      <c r="D6" s="18">
        <v>56000</v>
      </c>
      <c r="E6" s="18">
        <v>56000</v>
      </c>
      <c r="F6" s="18">
        <v>39625</v>
      </c>
      <c r="G6" s="18">
        <v>47380.53</v>
      </c>
      <c r="H6" s="16">
        <f>IF(F6=0,0,G6/F6*100)</f>
        <v>119.57231545741325</v>
      </c>
    </row>
    <row r="7" spans="1:8" x14ac:dyDescent="0.2">
      <c r="A7" s="10"/>
      <c r="B7" s="10">
        <v>19010000</v>
      </c>
      <c r="C7" s="15" t="s">
        <v>12</v>
      </c>
      <c r="D7" s="18">
        <v>56000</v>
      </c>
      <c r="E7" s="18">
        <v>56000</v>
      </c>
      <c r="F7" s="18">
        <v>39625</v>
      </c>
      <c r="G7" s="18">
        <v>47380.53</v>
      </c>
      <c r="H7" s="16">
        <f>IF(F7=0,0,G7/F7*100)</f>
        <v>119.57231545741325</v>
      </c>
    </row>
    <row r="8" spans="1:8" ht="51" x14ac:dyDescent="0.2">
      <c r="A8" s="10"/>
      <c r="B8" s="10">
        <v>19010100</v>
      </c>
      <c r="C8" s="15" t="s">
        <v>13</v>
      </c>
      <c r="D8" s="18">
        <v>46500</v>
      </c>
      <c r="E8" s="18">
        <v>46500</v>
      </c>
      <c r="F8" s="18">
        <v>32500</v>
      </c>
      <c r="G8" s="18">
        <v>40431.57</v>
      </c>
      <c r="H8" s="16">
        <f>IF(F8=0,0,G8/F8*100)</f>
        <v>124.40483076923077</v>
      </c>
    </row>
    <row r="9" spans="1:8" ht="25.5" x14ac:dyDescent="0.2">
      <c r="A9" s="10"/>
      <c r="B9" s="10">
        <v>19010200</v>
      </c>
      <c r="C9" s="15" t="s">
        <v>14</v>
      </c>
      <c r="D9" s="18">
        <v>9500</v>
      </c>
      <c r="E9" s="18">
        <v>9500</v>
      </c>
      <c r="F9" s="18">
        <v>7125</v>
      </c>
      <c r="G9" s="18">
        <v>6948.96</v>
      </c>
      <c r="H9" s="16">
        <f>IF(F9=0,0,G9/F9*100)</f>
        <v>97.529263157894746</v>
      </c>
    </row>
    <row r="10" spans="1:8" x14ac:dyDescent="0.2">
      <c r="A10" s="10"/>
      <c r="B10" s="10">
        <v>20000000</v>
      </c>
      <c r="C10" s="15" t="s">
        <v>15</v>
      </c>
      <c r="D10" s="18">
        <v>355000</v>
      </c>
      <c r="E10" s="18">
        <v>1035048.09</v>
      </c>
      <c r="F10" s="18">
        <v>946298.09</v>
      </c>
      <c r="G10" s="18">
        <v>2296944.9899999998</v>
      </c>
      <c r="H10" s="16">
        <f>IF(F10=0,0,G10/F10*100)</f>
        <v>242.72953884964514</v>
      </c>
    </row>
    <row r="11" spans="1:8" x14ac:dyDescent="0.2">
      <c r="A11" s="10"/>
      <c r="B11" s="10">
        <v>24000000</v>
      </c>
      <c r="C11" s="15" t="s">
        <v>16</v>
      </c>
      <c r="D11" s="18">
        <v>0</v>
      </c>
      <c r="E11" s="18">
        <v>680048.09</v>
      </c>
      <c r="F11" s="18">
        <v>680048.09</v>
      </c>
      <c r="G11" s="18">
        <v>691139.05999999994</v>
      </c>
      <c r="H11" s="16">
        <f>IF(F11=0,0,G11/F11*100)</f>
        <v>101.63090966110941</v>
      </c>
    </row>
    <row r="12" spans="1:8" x14ac:dyDescent="0.2">
      <c r="A12" s="10"/>
      <c r="B12" s="10">
        <v>24060000</v>
      </c>
      <c r="C12" s="15" t="s">
        <v>17</v>
      </c>
      <c r="D12" s="18">
        <v>0</v>
      </c>
      <c r="E12" s="18">
        <v>0</v>
      </c>
      <c r="F12" s="18">
        <v>0</v>
      </c>
      <c r="G12" s="18">
        <v>11090.97</v>
      </c>
      <c r="H12" s="16">
        <f>IF(F12=0,0,G12/F12*100)</f>
        <v>0</v>
      </c>
    </row>
    <row r="13" spans="1:8" ht="38.25" x14ac:dyDescent="0.2">
      <c r="A13" s="10"/>
      <c r="B13" s="10">
        <v>24062100</v>
      </c>
      <c r="C13" s="15" t="s">
        <v>18</v>
      </c>
      <c r="D13" s="18">
        <v>0</v>
      </c>
      <c r="E13" s="18">
        <v>0</v>
      </c>
      <c r="F13" s="18">
        <v>0</v>
      </c>
      <c r="G13" s="18">
        <v>11090.97</v>
      </c>
      <c r="H13" s="16">
        <f>IF(F13=0,0,G13/F13*100)</f>
        <v>0</v>
      </c>
    </row>
    <row r="14" spans="1:8" ht="25.5" x14ac:dyDescent="0.2">
      <c r="A14" s="10"/>
      <c r="B14" s="10">
        <v>24170000</v>
      </c>
      <c r="C14" s="15" t="s">
        <v>19</v>
      </c>
      <c r="D14" s="18">
        <v>0</v>
      </c>
      <c r="E14" s="18">
        <v>680048.09</v>
      </c>
      <c r="F14" s="18">
        <v>680048.09</v>
      </c>
      <c r="G14" s="18">
        <v>680048.09</v>
      </c>
      <c r="H14" s="16">
        <f>IF(F14=0,0,G14/F14*100)</f>
        <v>100</v>
      </c>
    </row>
    <row r="15" spans="1:8" x14ac:dyDescent="0.2">
      <c r="A15" s="10"/>
      <c r="B15" s="10">
        <v>25000000</v>
      </c>
      <c r="C15" s="15" t="s">
        <v>20</v>
      </c>
      <c r="D15" s="18">
        <v>355000</v>
      </c>
      <c r="E15" s="18">
        <v>355000</v>
      </c>
      <c r="F15" s="18">
        <v>266250</v>
      </c>
      <c r="G15" s="18">
        <v>1605805.93</v>
      </c>
      <c r="H15" s="16">
        <f>IF(F15=0,0,G15/F15*100)</f>
        <v>603.11959812206567</v>
      </c>
    </row>
    <row r="16" spans="1:8" ht="25.5" x14ac:dyDescent="0.2">
      <c r="A16" s="10"/>
      <c r="B16" s="10">
        <v>25010000</v>
      </c>
      <c r="C16" s="15" t="s">
        <v>21</v>
      </c>
      <c r="D16" s="18">
        <v>355000</v>
      </c>
      <c r="E16" s="18">
        <v>355000</v>
      </c>
      <c r="F16" s="18">
        <v>266250</v>
      </c>
      <c r="G16" s="18">
        <v>150775.76</v>
      </c>
      <c r="H16" s="16">
        <f>IF(F16=0,0,G16/F16*100)</f>
        <v>56.629393427230049</v>
      </c>
    </row>
    <row r="17" spans="1:8" ht="25.5" x14ac:dyDescent="0.2">
      <c r="A17" s="10"/>
      <c r="B17" s="10">
        <v>25010100</v>
      </c>
      <c r="C17" s="15" t="s">
        <v>22</v>
      </c>
      <c r="D17" s="18">
        <v>290000</v>
      </c>
      <c r="E17" s="18">
        <v>290000</v>
      </c>
      <c r="F17" s="18">
        <v>217499.99999999997</v>
      </c>
      <c r="G17" s="18">
        <v>113039.6</v>
      </c>
      <c r="H17" s="16">
        <f>IF(F17=0,0,G17/F17*100)</f>
        <v>51.972229885057487</v>
      </c>
    </row>
    <row r="18" spans="1:8" ht="38.25" x14ac:dyDescent="0.2">
      <c r="A18" s="10"/>
      <c r="B18" s="10">
        <v>25010300</v>
      </c>
      <c r="C18" s="15" t="s">
        <v>23</v>
      </c>
      <c r="D18" s="18">
        <v>65000</v>
      </c>
      <c r="E18" s="18">
        <v>65000</v>
      </c>
      <c r="F18" s="18">
        <v>48750</v>
      </c>
      <c r="G18" s="18">
        <v>37736.160000000003</v>
      </c>
      <c r="H18" s="16">
        <f>IF(F18=0,0,G18/F18*100)</f>
        <v>77.407507692307703</v>
      </c>
    </row>
    <row r="19" spans="1:8" x14ac:dyDescent="0.2">
      <c r="A19" s="10"/>
      <c r="B19" s="10">
        <v>25020000</v>
      </c>
      <c r="C19" s="15" t="s">
        <v>24</v>
      </c>
      <c r="D19" s="18">
        <v>0</v>
      </c>
      <c r="E19" s="18">
        <v>0</v>
      </c>
      <c r="F19" s="18">
        <v>0</v>
      </c>
      <c r="G19" s="18">
        <v>1455030.17</v>
      </c>
      <c r="H19" s="16">
        <f>IF(F19=0,0,G19/F19*100)</f>
        <v>0</v>
      </c>
    </row>
    <row r="20" spans="1:8" x14ac:dyDescent="0.2">
      <c r="A20" s="10"/>
      <c r="B20" s="10">
        <v>25020100</v>
      </c>
      <c r="C20" s="15" t="s">
        <v>25</v>
      </c>
      <c r="D20" s="18">
        <v>0</v>
      </c>
      <c r="E20" s="18">
        <v>0</v>
      </c>
      <c r="F20" s="18">
        <v>0</v>
      </c>
      <c r="G20" s="18">
        <v>1455030.17</v>
      </c>
      <c r="H20" s="16">
        <f>IF(F20=0,0,G20/F20*100)</f>
        <v>0</v>
      </c>
    </row>
    <row r="21" spans="1:8" x14ac:dyDescent="0.2">
      <c r="A21" s="10"/>
      <c r="B21" s="10">
        <v>30000000</v>
      </c>
      <c r="C21" s="15" t="s">
        <v>26</v>
      </c>
      <c r="D21" s="18">
        <v>934326</v>
      </c>
      <c r="E21" s="18">
        <v>934326</v>
      </c>
      <c r="F21" s="18">
        <v>934326</v>
      </c>
      <c r="G21" s="18">
        <v>1422843.43</v>
      </c>
      <c r="H21" s="16">
        <f>IF(F21=0,0,G21/F21*100)</f>
        <v>152.28554380376872</v>
      </c>
    </row>
    <row r="22" spans="1:8" x14ac:dyDescent="0.2">
      <c r="A22" s="10"/>
      <c r="B22" s="10">
        <v>33000000</v>
      </c>
      <c r="C22" s="15" t="s">
        <v>27</v>
      </c>
      <c r="D22" s="18">
        <v>934326</v>
      </c>
      <c r="E22" s="18">
        <v>934326</v>
      </c>
      <c r="F22" s="18">
        <v>934326</v>
      </c>
      <c r="G22" s="18">
        <v>1422843.43</v>
      </c>
      <c r="H22" s="16">
        <f>IF(F22=0,0,G22/F22*100)</f>
        <v>152.28554380376872</v>
      </c>
    </row>
    <row r="23" spans="1:8" x14ac:dyDescent="0.2">
      <c r="A23" s="10"/>
      <c r="B23" s="10">
        <v>33010000</v>
      </c>
      <c r="C23" s="15" t="s">
        <v>28</v>
      </c>
      <c r="D23" s="18">
        <v>934326</v>
      </c>
      <c r="E23" s="18">
        <v>934326</v>
      </c>
      <c r="F23" s="18">
        <v>934326</v>
      </c>
      <c r="G23" s="18">
        <v>1422843.43</v>
      </c>
      <c r="H23" s="16">
        <f>IF(F23=0,0,G23/F23*100)</f>
        <v>152.28554380376872</v>
      </c>
    </row>
    <row r="24" spans="1:8" ht="51" x14ac:dyDescent="0.2">
      <c r="A24" s="10"/>
      <c r="B24" s="10">
        <v>33010100</v>
      </c>
      <c r="C24" s="15" t="s">
        <v>29</v>
      </c>
      <c r="D24" s="18">
        <v>934326</v>
      </c>
      <c r="E24" s="18">
        <v>934326</v>
      </c>
      <c r="F24" s="18">
        <v>934326</v>
      </c>
      <c r="G24" s="18">
        <v>1422843.43</v>
      </c>
      <c r="H24" s="16">
        <f>IF(F24=0,0,G24/F24*100)</f>
        <v>152.28554380376872</v>
      </c>
    </row>
    <row r="25" spans="1:8" x14ac:dyDescent="0.2">
      <c r="A25" s="11" t="s">
        <v>30</v>
      </c>
      <c r="B25" s="12"/>
      <c r="C25" s="12"/>
      <c r="D25" s="19">
        <v>1345326</v>
      </c>
      <c r="E25" s="19">
        <v>2025374.0899999999</v>
      </c>
      <c r="F25" s="19">
        <v>1920249.0899999999</v>
      </c>
      <c r="G25" s="19">
        <v>3767168.95</v>
      </c>
      <c r="H25" s="17">
        <f>IF(F25=0,0,G25/F25*100)</f>
        <v>196.18126469207184</v>
      </c>
    </row>
    <row r="26" spans="1:8" x14ac:dyDescent="0.2">
      <c r="A26" s="11" t="s">
        <v>31</v>
      </c>
      <c r="B26" s="12"/>
      <c r="C26" s="12"/>
      <c r="D26" s="19">
        <v>1345326</v>
      </c>
      <c r="E26" s="19">
        <v>2025374.0899999999</v>
      </c>
      <c r="F26" s="19">
        <v>1920249.0899999999</v>
      </c>
      <c r="G26" s="19">
        <v>3767168.95</v>
      </c>
      <c r="H26" s="17">
        <f>IF(F26=0,0,G26/F26*100)</f>
        <v>196.18126469207184</v>
      </c>
    </row>
    <row r="29" spans="1:8" s="1" customFormat="1" x14ac:dyDescent="0.2">
      <c r="C29" s="3" t="s">
        <v>33</v>
      </c>
      <c r="D29" s="1" t="s">
        <v>34</v>
      </c>
    </row>
  </sheetData>
  <mergeCells count="7">
    <mergeCell ref="A25:C25"/>
    <mergeCell ref="A26:C26"/>
    <mergeCell ref="B1:H1"/>
    <mergeCell ref="A3:A4"/>
    <mergeCell ref="B3:B4"/>
    <mergeCell ref="C3:C4"/>
    <mergeCell ref="D3:H3"/>
  </mergeCells>
  <pageMargins left="0.59055118110236227" right="0.59055118110236227" top="0.39370078740157483" bottom="0.39370078740157483" header="0" footer="0"/>
  <pageSetup paperSize="9" scale="7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2020-10-22T11:18:40Z</cp:lastPrinted>
  <dcterms:created xsi:type="dcterms:W3CDTF">2020-10-22T10:08:35Z</dcterms:created>
  <dcterms:modified xsi:type="dcterms:W3CDTF">2020-10-22T11:18:59Z</dcterms:modified>
</cp:coreProperties>
</file>