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Лист1!$4:$4</definedName>
  </definedNames>
  <calcPr calcId="144525"/>
</workbook>
</file>

<file path=xl/calcChain.xml><?xml version="1.0" encoding="utf-8"?>
<calcChain xmlns="http://schemas.openxmlformats.org/spreadsheetml/2006/main">
  <c r="P56" i="1" l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  <c r="P5" i="1"/>
  <c r="O5" i="1"/>
  <c r="N5" i="1"/>
  <c r="M5" i="1"/>
  <c r="L5" i="1"/>
  <c r="K5" i="1"/>
</calcChain>
</file>

<file path=xl/sharedStrings.xml><?xml version="1.0" encoding="utf-8"?>
<sst xmlns="http://schemas.openxmlformats.org/spreadsheetml/2006/main" count="125" uniqueCount="76">
  <si>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</si>
  <si>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</si>
  <si>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</si>
  <si>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</si>
  <si>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</si>
  <si>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</si>
  <si>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</si>
  <si>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</si>
  <si>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</si>
  <si>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</si>
  <si>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</si>
  <si>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</si>
  <si>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</si>
  <si>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</si>
  <si>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</si>
  <si>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</si>
  <si>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</si>
  <si>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</si>
  <si>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</si>
  <si>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</si>
  <si>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</si>
  <si>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</si>
  <si>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</si>
  <si>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</si>
  <si>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</si>
  <si>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</si>
  <si>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0211010</t>
  </si>
  <si>
    <t>Надання дошкільної освіти</t>
  </si>
  <si>
    <t>2230</t>
  </si>
  <si>
    <t>Продукти харчування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</si>
  <si>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</si>
  <si>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</si>
  <si>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3122</t>
  </si>
  <si>
    <t>Капітальне будівництво (придбання) інших об`єктів</t>
  </si>
  <si>
    <t>3142</t>
  </si>
  <si>
    <t>Реконструкція та реставрація інших об`єктів</t>
  </si>
  <si>
    <t>0211170</t>
  </si>
  <si>
    <t>Забезпечення діяльності інклюзивно-ресурсних центрів</t>
  </si>
  <si>
    <t>0212152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</si>
  <si>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</si>
  <si>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</si>
  <si>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</si>
  <si>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</si>
  <si>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</si>
  <si>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</si>
  <si>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</si>
  <si>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</si>
  <si>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Забезпечення діяльності водопровідно-каналізаційного господарства</t>
  </si>
  <si>
    <t>0216030</t>
  </si>
  <si>
    <t>Організація благоустрою населених пунктів</t>
  </si>
  <si>
    <t>0217130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</si>
  <si>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</si>
  <si>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</si>
  <si>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</si>
  <si>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0217350</t>
  </si>
  <si>
    <t>Розроблення схем планування та забудови територій (містобудівної документації)</t>
  </si>
  <si>
    <t>0217368</t>
  </si>
  <si>
    <t>Виконання інвестиційних проектів за рахунок субвенцій з інших бюджетів</t>
  </si>
  <si>
    <t>0217370</t>
  </si>
  <si>
    <t>Реалізація інших заходів щодо соціально-економічного розвитку територій</t>
  </si>
  <si>
    <t>0217670</t>
  </si>
  <si>
    <t>Внески до статутного капіталу суб`єктів господарювання</t>
  </si>
  <si>
    <t>0218130</t>
  </si>
  <si>
    <t>Забезпечення діяльності місцевої пожежної охорони</t>
  </si>
  <si>
    <t>0218340</t>
  </si>
  <si>
    <t>Природоохоронні заходи за рахунок цільових фондів</t>
  </si>
  <si>
    <t>0219750</t>
  </si>
  <si>
    <t>Субвенція з місцевого бюджету на співфінансування інвестиційних проектів</t>
  </si>
  <si>
    <t>3220</t>
  </si>
  <si>
    <t>Капітальні трансферти органам державного управління інших рівнів</t>
  </si>
  <si>
    <t xml:space="preserve"> </t>
  </si>
  <si>
    <t xml:space="preserve">Усього </t>
  </si>
  <si>
    <t xml:space="preserve">% виконання </t>
  </si>
  <si>
    <t>Сільський голова</t>
  </si>
  <si>
    <t>М.О.Лях</t>
  </si>
  <si>
    <t>Виконання  сільського бюджету Студениківської сільської ради по спеціальному фонду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</si>
</sst>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A43" workbookViewId="0">
      <selection activeCell="A2" sqref="A2:L2"/>
    </sheetView>
  </sheetViews>
  <sheetFormatPr defaultRowHeight="12.75" x14ac:dyDescent="0.2"/>
  <cols>
    <col min="1" max="1" width="10.7109375" customWidth="1"/>
    <col min="2" max="2" width="50.7109375" customWidth="1"/>
    <col min="3" max="4" width="15.7109375" customWidth="1"/>
    <col min="5" max="7" width="15.7109375" hidden="1" customWidth="1"/>
    <col min="8" max="8" width="15.42578125" customWidth="1"/>
    <col min="9" max="15" width="15.7109375" hidden="1" customWidth="1"/>
    <col min="16" max="16" width="15.7109375" customWidth="1"/>
  </cols>
  <sheetData>
    <row r="1" spans="1:16" ht="18.75" x14ac:dyDescent="0.3">
      <c r="A1" s="15" t="s">
        <v>75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6" x14ac:dyDescent="0.2">
      <c r="L3" s="1" t="s">
        <v>0</v>
      </c>
      <c r="P3" t="s">
        <v>0</v>
      </c>
    </row>
    <row r="4" spans="1:16" s="2" customFormat="1" ht="5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72</v>
      </c>
    </row>
    <row r="5" spans="1:16" ht="38.25" x14ac:dyDescent="0.2">
      <c r="A5" s="5" t="s">
        <v>16</v>
      </c>
      <c r="B5" s="6" t="s">
        <v>17</v>
      </c>
      <c r="C5" s="11">
        <v>66000</v>
      </c>
      <c r="D5" s="11">
        <v>2621199</v>
      </c>
      <c r="E5" s="11">
        <v>2621199</v>
      </c>
      <c r="F5" s="11">
        <v>2280113.2199999997</v>
      </c>
      <c r="G5" s="11">
        <v>0</v>
      </c>
      <c r="H5" s="11">
        <v>2358777.2199999997</v>
      </c>
      <c r="I5" s="7">
        <v>0</v>
      </c>
      <c r="J5" s="7">
        <v>0</v>
      </c>
      <c r="K5" s="7">
        <f t="shared" ref="K5:K36" si="0">E5-F5</f>
        <v>341085.78000000026</v>
      </c>
      <c r="L5" s="7">
        <f t="shared" ref="L5:L36" si="1">D5-F5</f>
        <v>341085.78000000026</v>
      </c>
      <c r="M5" s="7">
        <f t="shared" ref="M5:M36" si="2">IF(E5=0,0,(F5/E5)*100)</f>
        <v>86.987413775146408</v>
      </c>
      <c r="N5" s="7">
        <f t="shared" ref="N5:N36" si="3">D5-H5</f>
        <v>262421.78000000026</v>
      </c>
      <c r="O5" s="7">
        <f t="shared" ref="O5:O36" si="4">E5-H5</f>
        <v>262421.78000000026</v>
      </c>
      <c r="P5" s="7">
        <f t="shared" ref="P5:P36" si="5">IF(E5=0,0,(H5/E5)*100)</f>
        <v>89.98848313310053</v>
      </c>
    </row>
    <row r="6" spans="1:16" x14ac:dyDescent="0.2">
      <c r="A6" s="8" t="s">
        <v>18</v>
      </c>
      <c r="B6" s="9" t="s">
        <v>19</v>
      </c>
      <c r="C6" s="12">
        <v>10000</v>
      </c>
      <c r="D6" s="12">
        <v>10814</v>
      </c>
      <c r="E6" s="12">
        <v>10814</v>
      </c>
      <c r="F6" s="12">
        <v>0</v>
      </c>
      <c r="G6" s="12">
        <v>0</v>
      </c>
      <c r="H6" s="12">
        <v>4708</v>
      </c>
      <c r="I6" s="10">
        <v>0</v>
      </c>
      <c r="J6" s="10">
        <v>0</v>
      </c>
      <c r="K6" s="10">
        <f t="shared" si="0"/>
        <v>10814</v>
      </c>
      <c r="L6" s="10">
        <f t="shared" si="1"/>
        <v>10814</v>
      </c>
      <c r="M6" s="10">
        <f t="shared" si="2"/>
        <v>0</v>
      </c>
      <c r="N6" s="10">
        <f t="shared" si="3"/>
        <v>6106</v>
      </c>
      <c r="O6" s="10">
        <f t="shared" si="4"/>
        <v>6106</v>
      </c>
      <c r="P6" s="10">
        <f t="shared" si="5"/>
        <v>43.536156833734047</v>
      </c>
    </row>
    <row r="7" spans="1:16" x14ac:dyDescent="0.2">
      <c r="A7" s="8" t="s">
        <v>20</v>
      </c>
      <c r="B7" s="9" t="s">
        <v>21</v>
      </c>
      <c r="C7" s="12">
        <v>56000</v>
      </c>
      <c r="D7" s="12">
        <v>56000</v>
      </c>
      <c r="E7" s="12">
        <v>55999.999999999993</v>
      </c>
      <c r="F7" s="12">
        <v>0</v>
      </c>
      <c r="G7" s="12">
        <v>0</v>
      </c>
      <c r="H7" s="12">
        <v>15071</v>
      </c>
      <c r="I7" s="10">
        <v>0</v>
      </c>
      <c r="J7" s="10">
        <v>0</v>
      </c>
      <c r="K7" s="10">
        <f t="shared" si="0"/>
        <v>55999.999999999993</v>
      </c>
      <c r="L7" s="10">
        <f t="shared" si="1"/>
        <v>56000</v>
      </c>
      <c r="M7" s="10">
        <f t="shared" si="2"/>
        <v>0</v>
      </c>
      <c r="N7" s="10">
        <f t="shared" si="3"/>
        <v>40929</v>
      </c>
      <c r="O7" s="10">
        <f t="shared" si="4"/>
        <v>40928.999999999993</v>
      </c>
      <c r="P7" s="10">
        <f t="shared" si="5"/>
        <v>26.912500000000005</v>
      </c>
    </row>
    <row r="8" spans="1:16" ht="25.5" x14ac:dyDescent="0.2">
      <c r="A8" s="8" t="s">
        <v>22</v>
      </c>
      <c r="B8" s="9" t="s">
        <v>23</v>
      </c>
      <c r="C8" s="12">
        <v>0</v>
      </c>
      <c r="D8" s="12">
        <v>754385</v>
      </c>
      <c r="E8" s="12">
        <v>754385</v>
      </c>
      <c r="F8" s="12">
        <v>692360</v>
      </c>
      <c r="G8" s="12">
        <v>0</v>
      </c>
      <c r="H8" s="12">
        <v>751245</v>
      </c>
      <c r="I8" s="10">
        <v>0</v>
      </c>
      <c r="J8" s="10">
        <v>0</v>
      </c>
      <c r="K8" s="10">
        <f t="shared" si="0"/>
        <v>62025</v>
      </c>
      <c r="L8" s="10">
        <f t="shared" si="1"/>
        <v>62025</v>
      </c>
      <c r="M8" s="10">
        <f t="shared" si="2"/>
        <v>91.778070878927863</v>
      </c>
      <c r="N8" s="10">
        <f t="shared" si="3"/>
        <v>3140</v>
      </c>
      <c r="O8" s="10">
        <f t="shared" si="4"/>
        <v>3140</v>
      </c>
      <c r="P8" s="10">
        <f t="shared" si="5"/>
        <v>99.583766909469304</v>
      </c>
    </row>
    <row r="9" spans="1:16" x14ac:dyDescent="0.2">
      <c r="A9" s="8" t="s">
        <v>24</v>
      </c>
      <c r="B9" s="9" t="s">
        <v>25</v>
      </c>
      <c r="C9" s="12">
        <v>0</v>
      </c>
      <c r="D9" s="12">
        <v>1800000</v>
      </c>
      <c r="E9" s="12">
        <v>1800000</v>
      </c>
      <c r="F9" s="12">
        <v>1587753.22</v>
      </c>
      <c r="G9" s="12">
        <v>0</v>
      </c>
      <c r="H9" s="12">
        <v>1587753.22</v>
      </c>
      <c r="I9" s="10">
        <v>0</v>
      </c>
      <c r="J9" s="10">
        <v>0</v>
      </c>
      <c r="K9" s="10">
        <f t="shared" si="0"/>
        <v>212246.78000000003</v>
      </c>
      <c r="L9" s="10">
        <f t="shared" si="1"/>
        <v>212246.78000000003</v>
      </c>
      <c r="M9" s="10">
        <f t="shared" si="2"/>
        <v>88.208512222222225</v>
      </c>
      <c r="N9" s="10">
        <f t="shared" si="3"/>
        <v>212246.78000000003</v>
      </c>
      <c r="O9" s="10">
        <f t="shared" si="4"/>
        <v>212246.78000000003</v>
      </c>
      <c r="P9" s="10">
        <f t="shared" si="5"/>
        <v>88.208512222222225</v>
      </c>
    </row>
    <row r="10" spans="1:16" x14ac:dyDescent="0.2">
      <c r="A10" s="5" t="s">
        <v>26</v>
      </c>
      <c r="B10" s="6" t="s">
        <v>27</v>
      </c>
      <c r="C10" s="11">
        <v>65000</v>
      </c>
      <c r="D10" s="11">
        <v>500378.31</v>
      </c>
      <c r="E10" s="11">
        <v>500378.31</v>
      </c>
      <c r="F10" s="11">
        <v>411979.04</v>
      </c>
      <c r="G10" s="11">
        <v>0</v>
      </c>
      <c r="H10" s="11">
        <v>499632.35</v>
      </c>
      <c r="I10" s="7">
        <v>0</v>
      </c>
      <c r="J10" s="7">
        <v>0</v>
      </c>
      <c r="K10" s="7">
        <f t="shared" si="0"/>
        <v>88399.270000000019</v>
      </c>
      <c r="L10" s="7">
        <f t="shared" si="1"/>
        <v>88399.270000000019</v>
      </c>
      <c r="M10" s="7">
        <f t="shared" si="2"/>
        <v>82.333512817531997</v>
      </c>
      <c r="N10" s="7">
        <f t="shared" si="3"/>
        <v>745.96000000002095</v>
      </c>
      <c r="O10" s="7">
        <f t="shared" si="4"/>
        <v>745.96000000002095</v>
      </c>
      <c r="P10" s="7">
        <f t="shared" si="5"/>
        <v>99.850920796307093</v>
      </c>
    </row>
    <row r="11" spans="1:16" x14ac:dyDescent="0.2">
      <c r="A11" s="8" t="s">
        <v>18</v>
      </c>
      <c r="B11" s="9" t="s">
        <v>19</v>
      </c>
      <c r="C11" s="12">
        <v>0</v>
      </c>
      <c r="D11" s="12">
        <v>16936</v>
      </c>
      <c r="E11" s="12">
        <v>16936.000000000004</v>
      </c>
      <c r="F11" s="12">
        <v>0</v>
      </c>
      <c r="G11" s="12">
        <v>0</v>
      </c>
      <c r="H11" s="12">
        <v>16936</v>
      </c>
      <c r="I11" s="10">
        <v>0</v>
      </c>
      <c r="J11" s="10">
        <v>0</v>
      </c>
      <c r="K11" s="10">
        <f t="shared" si="0"/>
        <v>16936.000000000004</v>
      </c>
      <c r="L11" s="10">
        <f t="shared" si="1"/>
        <v>16936</v>
      </c>
      <c r="M11" s="10">
        <f t="shared" si="2"/>
        <v>0</v>
      </c>
      <c r="N11" s="10">
        <f t="shared" si="3"/>
        <v>0</v>
      </c>
      <c r="O11" s="10">
        <f t="shared" si="4"/>
        <v>0</v>
      </c>
      <c r="P11" s="10">
        <f t="shared" si="5"/>
        <v>99.999999999999972</v>
      </c>
    </row>
    <row r="12" spans="1:16" x14ac:dyDescent="0.2">
      <c r="A12" s="8" t="s">
        <v>28</v>
      </c>
      <c r="B12" s="9" t="s">
        <v>29</v>
      </c>
      <c r="C12" s="12">
        <v>65000</v>
      </c>
      <c r="D12" s="12">
        <v>70717.31</v>
      </c>
      <c r="E12" s="12">
        <v>70717.31</v>
      </c>
      <c r="F12" s="12">
        <v>0</v>
      </c>
      <c r="G12" s="12">
        <v>0</v>
      </c>
      <c r="H12" s="12">
        <v>70717.31</v>
      </c>
      <c r="I12" s="10">
        <v>0</v>
      </c>
      <c r="J12" s="10">
        <v>0</v>
      </c>
      <c r="K12" s="10">
        <f t="shared" si="0"/>
        <v>70717.31</v>
      </c>
      <c r="L12" s="10">
        <f t="shared" si="1"/>
        <v>70717.31</v>
      </c>
      <c r="M12" s="10">
        <f t="shared" si="2"/>
        <v>0</v>
      </c>
      <c r="N12" s="10">
        <f t="shared" si="3"/>
        <v>0</v>
      </c>
      <c r="O12" s="10">
        <f t="shared" si="4"/>
        <v>0</v>
      </c>
      <c r="P12" s="10">
        <f t="shared" si="5"/>
        <v>100</v>
      </c>
    </row>
    <row r="13" spans="1:16" ht="25.5" x14ac:dyDescent="0.2">
      <c r="A13" s="8" t="s">
        <v>22</v>
      </c>
      <c r="B13" s="9" t="s">
        <v>23</v>
      </c>
      <c r="C13" s="12">
        <v>0</v>
      </c>
      <c r="D13" s="12">
        <v>134900</v>
      </c>
      <c r="E13" s="12">
        <v>134900</v>
      </c>
      <c r="F13" s="12">
        <v>134155</v>
      </c>
      <c r="G13" s="12">
        <v>0</v>
      </c>
      <c r="H13" s="12">
        <v>134155</v>
      </c>
      <c r="I13" s="10">
        <v>0</v>
      </c>
      <c r="J13" s="10">
        <v>0</v>
      </c>
      <c r="K13" s="10">
        <f t="shared" si="0"/>
        <v>745</v>
      </c>
      <c r="L13" s="10">
        <f t="shared" si="1"/>
        <v>745</v>
      </c>
      <c r="M13" s="10">
        <f t="shared" si="2"/>
        <v>99.447739065974787</v>
      </c>
      <c r="N13" s="10">
        <f t="shared" si="3"/>
        <v>745</v>
      </c>
      <c r="O13" s="10">
        <f t="shared" si="4"/>
        <v>745</v>
      </c>
      <c r="P13" s="10">
        <f t="shared" si="5"/>
        <v>99.447739065974787</v>
      </c>
    </row>
    <row r="14" spans="1:16" x14ac:dyDescent="0.2">
      <c r="A14" s="8" t="s">
        <v>24</v>
      </c>
      <c r="B14" s="9" t="s">
        <v>25</v>
      </c>
      <c r="C14" s="12">
        <v>0</v>
      </c>
      <c r="D14" s="12">
        <v>277825</v>
      </c>
      <c r="E14" s="12">
        <v>277825</v>
      </c>
      <c r="F14" s="12">
        <v>277824.03999999998</v>
      </c>
      <c r="G14" s="12">
        <v>0</v>
      </c>
      <c r="H14" s="12">
        <v>277824.03999999998</v>
      </c>
      <c r="I14" s="10">
        <v>0</v>
      </c>
      <c r="J14" s="10">
        <v>0</v>
      </c>
      <c r="K14" s="10">
        <f t="shared" si="0"/>
        <v>0.96000000002095476</v>
      </c>
      <c r="L14" s="10">
        <f t="shared" si="1"/>
        <v>0.96000000002095476</v>
      </c>
      <c r="M14" s="10">
        <f t="shared" si="2"/>
        <v>99.999654458742</v>
      </c>
      <c r="N14" s="10">
        <f t="shared" si="3"/>
        <v>0.96000000002095476</v>
      </c>
      <c r="O14" s="10">
        <f t="shared" si="4"/>
        <v>0.96000000002095476</v>
      </c>
      <c r="P14" s="10">
        <f t="shared" si="5"/>
        <v>99.999654458742</v>
      </c>
    </row>
    <row r="15" spans="1:16" ht="51" x14ac:dyDescent="0.2">
      <c r="A15" s="5" t="s">
        <v>30</v>
      </c>
      <c r="B15" s="6" t="s">
        <v>31</v>
      </c>
      <c r="C15" s="11">
        <v>434341</v>
      </c>
      <c r="D15" s="11">
        <v>5732851</v>
      </c>
      <c r="E15" s="11">
        <v>5732851</v>
      </c>
      <c r="F15" s="11">
        <v>4758653.71</v>
      </c>
      <c r="G15" s="11">
        <v>0</v>
      </c>
      <c r="H15" s="11">
        <v>5252842.7300000004</v>
      </c>
      <c r="I15" s="7">
        <v>0</v>
      </c>
      <c r="J15" s="7">
        <v>0</v>
      </c>
      <c r="K15" s="7">
        <f t="shared" si="0"/>
        <v>974197.29</v>
      </c>
      <c r="L15" s="7">
        <f t="shared" si="1"/>
        <v>974197.29</v>
      </c>
      <c r="M15" s="7">
        <f t="shared" si="2"/>
        <v>83.006757196375773</v>
      </c>
      <c r="N15" s="7">
        <f t="shared" si="3"/>
        <v>480008.26999999955</v>
      </c>
      <c r="O15" s="7">
        <f t="shared" si="4"/>
        <v>480008.26999999955</v>
      </c>
      <c r="P15" s="7">
        <f t="shared" si="5"/>
        <v>91.627058334500589</v>
      </c>
    </row>
    <row r="16" spans="1:16" x14ac:dyDescent="0.2">
      <c r="A16" s="8" t="s">
        <v>18</v>
      </c>
      <c r="B16" s="9" t="s">
        <v>19</v>
      </c>
      <c r="C16" s="12">
        <v>0</v>
      </c>
      <c r="D16" s="12">
        <v>3989</v>
      </c>
      <c r="E16" s="12">
        <v>3989</v>
      </c>
      <c r="F16" s="12">
        <v>0</v>
      </c>
      <c r="G16" s="12">
        <v>0</v>
      </c>
      <c r="H16" s="12">
        <v>3989</v>
      </c>
      <c r="I16" s="10">
        <v>0</v>
      </c>
      <c r="J16" s="10">
        <v>0</v>
      </c>
      <c r="K16" s="10">
        <f t="shared" si="0"/>
        <v>3989</v>
      </c>
      <c r="L16" s="10">
        <f t="shared" si="1"/>
        <v>3989</v>
      </c>
      <c r="M16" s="10">
        <f t="shared" si="2"/>
        <v>0</v>
      </c>
      <c r="N16" s="10">
        <f t="shared" si="3"/>
        <v>0</v>
      </c>
      <c r="O16" s="10">
        <f t="shared" si="4"/>
        <v>0</v>
      </c>
      <c r="P16" s="10">
        <f t="shared" si="5"/>
        <v>100</v>
      </c>
    </row>
    <row r="17" spans="1:16" x14ac:dyDescent="0.2">
      <c r="A17" s="8" t="s">
        <v>28</v>
      </c>
      <c r="B17" s="9" t="s">
        <v>29</v>
      </c>
      <c r="C17" s="12">
        <v>230000</v>
      </c>
      <c r="D17" s="12">
        <v>355139</v>
      </c>
      <c r="E17" s="12">
        <v>355139</v>
      </c>
      <c r="F17" s="12">
        <v>0</v>
      </c>
      <c r="G17" s="12">
        <v>0</v>
      </c>
      <c r="H17" s="12">
        <v>314248.02</v>
      </c>
      <c r="I17" s="10">
        <v>0</v>
      </c>
      <c r="J17" s="10">
        <v>0</v>
      </c>
      <c r="K17" s="10">
        <f t="shared" si="0"/>
        <v>355139</v>
      </c>
      <c r="L17" s="10">
        <f t="shared" si="1"/>
        <v>355139</v>
      </c>
      <c r="M17" s="10">
        <f t="shared" si="2"/>
        <v>0</v>
      </c>
      <c r="N17" s="10">
        <f t="shared" si="3"/>
        <v>40890.979999999981</v>
      </c>
      <c r="O17" s="10">
        <f t="shared" si="4"/>
        <v>40890.979999999981</v>
      </c>
      <c r="P17" s="10">
        <f t="shared" si="5"/>
        <v>88.485922413477553</v>
      </c>
    </row>
    <row r="18" spans="1:16" ht="25.5" x14ac:dyDescent="0.2">
      <c r="A18" s="8" t="s">
        <v>22</v>
      </c>
      <c r="B18" s="9" t="s">
        <v>23</v>
      </c>
      <c r="C18" s="12">
        <v>0</v>
      </c>
      <c r="D18" s="12">
        <v>1130083</v>
      </c>
      <c r="E18" s="12">
        <v>1130083</v>
      </c>
      <c r="F18" s="12">
        <v>869018</v>
      </c>
      <c r="G18" s="12">
        <v>0</v>
      </c>
      <c r="H18" s="12">
        <v>1044970</v>
      </c>
      <c r="I18" s="10">
        <v>0</v>
      </c>
      <c r="J18" s="10">
        <v>0</v>
      </c>
      <c r="K18" s="10">
        <f t="shared" si="0"/>
        <v>261065</v>
      </c>
      <c r="L18" s="10">
        <f t="shared" si="1"/>
        <v>261065</v>
      </c>
      <c r="M18" s="10">
        <f t="shared" si="2"/>
        <v>76.898599483400773</v>
      </c>
      <c r="N18" s="10">
        <f t="shared" si="3"/>
        <v>85113</v>
      </c>
      <c r="O18" s="10">
        <f t="shared" si="4"/>
        <v>85113</v>
      </c>
      <c r="P18" s="10">
        <f t="shared" si="5"/>
        <v>92.468429310059534</v>
      </c>
    </row>
    <row r="19" spans="1:16" x14ac:dyDescent="0.2">
      <c r="A19" s="8" t="s">
        <v>32</v>
      </c>
      <c r="B19" s="9" t="s">
        <v>33</v>
      </c>
      <c r="C19" s="12">
        <v>0</v>
      </c>
      <c r="D19" s="12">
        <v>3550</v>
      </c>
      <c r="E19" s="12">
        <v>3550</v>
      </c>
      <c r="F19" s="12">
        <v>2550</v>
      </c>
      <c r="G19" s="12">
        <v>0</v>
      </c>
      <c r="H19" s="12">
        <v>2550</v>
      </c>
      <c r="I19" s="10">
        <v>0</v>
      </c>
      <c r="J19" s="10">
        <v>0</v>
      </c>
      <c r="K19" s="10">
        <f t="shared" si="0"/>
        <v>1000</v>
      </c>
      <c r="L19" s="10">
        <f t="shared" si="1"/>
        <v>1000</v>
      </c>
      <c r="M19" s="10">
        <f t="shared" si="2"/>
        <v>71.83098591549296</v>
      </c>
      <c r="N19" s="10">
        <f t="shared" si="3"/>
        <v>1000</v>
      </c>
      <c r="O19" s="10">
        <f t="shared" si="4"/>
        <v>1000</v>
      </c>
      <c r="P19" s="10">
        <f t="shared" si="5"/>
        <v>71.83098591549296</v>
      </c>
    </row>
    <row r="20" spans="1:16" x14ac:dyDescent="0.2">
      <c r="A20" s="8" t="s">
        <v>24</v>
      </c>
      <c r="B20" s="9" t="s">
        <v>25</v>
      </c>
      <c r="C20" s="12">
        <v>204341</v>
      </c>
      <c r="D20" s="12">
        <v>1743640</v>
      </c>
      <c r="E20" s="12">
        <v>1743640</v>
      </c>
      <c r="F20" s="12">
        <v>1613492.33</v>
      </c>
      <c r="G20" s="12">
        <v>0</v>
      </c>
      <c r="H20" s="12">
        <v>1613492.33</v>
      </c>
      <c r="I20" s="10">
        <v>0</v>
      </c>
      <c r="J20" s="10">
        <v>0</v>
      </c>
      <c r="K20" s="10">
        <f t="shared" si="0"/>
        <v>130147.66999999993</v>
      </c>
      <c r="L20" s="10">
        <f t="shared" si="1"/>
        <v>130147.66999999993</v>
      </c>
      <c r="M20" s="10">
        <f t="shared" si="2"/>
        <v>92.535863480993783</v>
      </c>
      <c r="N20" s="10">
        <f t="shared" si="3"/>
        <v>130147.66999999993</v>
      </c>
      <c r="O20" s="10">
        <f t="shared" si="4"/>
        <v>130147.66999999993</v>
      </c>
      <c r="P20" s="10">
        <f t="shared" si="5"/>
        <v>92.535863480993783</v>
      </c>
    </row>
    <row r="21" spans="1:16" x14ac:dyDescent="0.2">
      <c r="A21" s="8" t="s">
        <v>34</v>
      </c>
      <c r="B21" s="9" t="s">
        <v>35</v>
      </c>
      <c r="C21" s="12">
        <v>0</v>
      </c>
      <c r="D21" s="12">
        <v>2496450</v>
      </c>
      <c r="E21" s="12">
        <v>2496450</v>
      </c>
      <c r="F21" s="12">
        <v>2273593.38</v>
      </c>
      <c r="G21" s="12">
        <v>0</v>
      </c>
      <c r="H21" s="12">
        <v>2273593.38</v>
      </c>
      <c r="I21" s="10">
        <v>0</v>
      </c>
      <c r="J21" s="10">
        <v>0</v>
      </c>
      <c r="K21" s="10">
        <f t="shared" si="0"/>
        <v>222856.62000000011</v>
      </c>
      <c r="L21" s="10">
        <f t="shared" si="1"/>
        <v>222856.62000000011</v>
      </c>
      <c r="M21" s="10">
        <f t="shared" si="2"/>
        <v>91.073058943700048</v>
      </c>
      <c r="N21" s="10">
        <f t="shared" si="3"/>
        <v>222856.62000000011</v>
      </c>
      <c r="O21" s="10">
        <f t="shared" si="4"/>
        <v>222856.62000000011</v>
      </c>
      <c r="P21" s="10">
        <f t="shared" si="5"/>
        <v>91.073058943700048</v>
      </c>
    </row>
    <row r="22" spans="1:16" x14ac:dyDescent="0.2">
      <c r="A22" s="5" t="s">
        <v>36</v>
      </c>
      <c r="B22" s="6" t="s">
        <v>37</v>
      </c>
      <c r="C22" s="11">
        <v>0</v>
      </c>
      <c r="D22" s="11">
        <v>1021605.13</v>
      </c>
      <c r="E22" s="11">
        <v>1021605.1300000002</v>
      </c>
      <c r="F22" s="11">
        <v>0</v>
      </c>
      <c r="G22" s="11">
        <v>0</v>
      </c>
      <c r="H22" s="11">
        <v>1021605.13</v>
      </c>
      <c r="I22" s="7">
        <v>0</v>
      </c>
      <c r="J22" s="7">
        <v>0</v>
      </c>
      <c r="K22" s="7">
        <f t="shared" si="0"/>
        <v>1021605.1300000002</v>
      </c>
      <c r="L22" s="7">
        <f t="shared" si="1"/>
        <v>1021605.13</v>
      </c>
      <c r="M22" s="7">
        <f t="shared" si="2"/>
        <v>0</v>
      </c>
      <c r="N22" s="7">
        <f t="shared" si="3"/>
        <v>0</v>
      </c>
      <c r="O22" s="7">
        <f t="shared" si="4"/>
        <v>0</v>
      </c>
      <c r="P22" s="7">
        <f t="shared" si="5"/>
        <v>99.999999999999972</v>
      </c>
    </row>
    <row r="23" spans="1:16" ht="25.5" x14ac:dyDescent="0.2">
      <c r="A23" s="8" t="s">
        <v>22</v>
      </c>
      <c r="B23" s="9" t="s">
        <v>23</v>
      </c>
      <c r="C23" s="12">
        <v>0</v>
      </c>
      <c r="D23" s="12">
        <v>1021605.13</v>
      </c>
      <c r="E23" s="12">
        <v>1021605.1300000002</v>
      </c>
      <c r="F23" s="12">
        <v>0</v>
      </c>
      <c r="G23" s="12">
        <v>0</v>
      </c>
      <c r="H23" s="12">
        <v>1021605.13</v>
      </c>
      <c r="I23" s="10">
        <v>0</v>
      </c>
      <c r="J23" s="10">
        <v>0</v>
      </c>
      <c r="K23" s="10">
        <f t="shared" si="0"/>
        <v>1021605.1300000002</v>
      </c>
      <c r="L23" s="10">
        <f t="shared" si="1"/>
        <v>1021605.13</v>
      </c>
      <c r="M23" s="10">
        <f t="shared" si="2"/>
        <v>0</v>
      </c>
      <c r="N23" s="10">
        <f t="shared" si="3"/>
        <v>0</v>
      </c>
      <c r="O23" s="10">
        <f t="shared" si="4"/>
        <v>0</v>
      </c>
      <c r="P23" s="10">
        <f t="shared" si="5"/>
        <v>99.999999999999972</v>
      </c>
    </row>
    <row r="24" spans="1:16" x14ac:dyDescent="0.2">
      <c r="A24" s="5" t="s">
        <v>38</v>
      </c>
      <c r="B24" s="6" t="s">
        <v>39</v>
      </c>
      <c r="C24" s="11">
        <v>0</v>
      </c>
      <c r="D24" s="11">
        <v>2450000</v>
      </c>
      <c r="E24" s="11">
        <v>2450000</v>
      </c>
      <c r="F24" s="11">
        <v>1923902.24</v>
      </c>
      <c r="G24" s="11">
        <v>0</v>
      </c>
      <c r="H24" s="11">
        <v>1923902.24</v>
      </c>
      <c r="I24" s="7">
        <v>0</v>
      </c>
      <c r="J24" s="7">
        <v>0</v>
      </c>
      <c r="K24" s="7">
        <f t="shared" si="0"/>
        <v>526097.76</v>
      </c>
      <c r="L24" s="7">
        <f t="shared" si="1"/>
        <v>526097.76</v>
      </c>
      <c r="M24" s="7">
        <f t="shared" si="2"/>
        <v>78.526622040816335</v>
      </c>
      <c r="N24" s="7">
        <f t="shared" si="3"/>
        <v>526097.76</v>
      </c>
      <c r="O24" s="7">
        <f t="shared" si="4"/>
        <v>526097.76</v>
      </c>
      <c r="P24" s="7">
        <f t="shared" si="5"/>
        <v>78.526622040816335</v>
      </c>
    </row>
    <row r="25" spans="1:16" ht="25.5" x14ac:dyDescent="0.2">
      <c r="A25" s="8" t="s">
        <v>40</v>
      </c>
      <c r="B25" s="9" t="s">
        <v>41</v>
      </c>
      <c r="C25" s="12">
        <v>0</v>
      </c>
      <c r="D25" s="12">
        <v>2450000</v>
      </c>
      <c r="E25" s="12">
        <v>2450000</v>
      </c>
      <c r="F25" s="12">
        <v>1923902.24</v>
      </c>
      <c r="G25" s="12">
        <v>0</v>
      </c>
      <c r="H25" s="12">
        <v>1923902.24</v>
      </c>
      <c r="I25" s="10">
        <v>0</v>
      </c>
      <c r="J25" s="10">
        <v>0</v>
      </c>
      <c r="K25" s="10">
        <f t="shared" si="0"/>
        <v>526097.76</v>
      </c>
      <c r="L25" s="10">
        <f t="shared" si="1"/>
        <v>526097.76</v>
      </c>
      <c r="M25" s="10">
        <f t="shared" si="2"/>
        <v>78.526622040816335</v>
      </c>
      <c r="N25" s="10">
        <f t="shared" si="3"/>
        <v>526097.76</v>
      </c>
      <c r="O25" s="10">
        <f t="shared" si="4"/>
        <v>526097.76</v>
      </c>
      <c r="P25" s="10">
        <f t="shared" si="5"/>
        <v>78.526622040816335</v>
      </c>
    </row>
    <row r="26" spans="1:16" x14ac:dyDescent="0.2">
      <c r="A26" s="5" t="s">
        <v>42</v>
      </c>
      <c r="B26" s="6" t="s">
        <v>43</v>
      </c>
      <c r="C26" s="11">
        <v>0</v>
      </c>
      <c r="D26" s="11">
        <v>69358.080000000002</v>
      </c>
      <c r="E26" s="11">
        <v>69358.080000000002</v>
      </c>
      <c r="F26" s="11">
        <v>0</v>
      </c>
      <c r="G26" s="11">
        <v>0</v>
      </c>
      <c r="H26" s="11">
        <v>69358.080000000002</v>
      </c>
      <c r="I26" s="7">
        <v>0</v>
      </c>
      <c r="J26" s="7">
        <v>0</v>
      </c>
      <c r="K26" s="7">
        <f t="shared" si="0"/>
        <v>69358.080000000002</v>
      </c>
      <c r="L26" s="7">
        <f t="shared" si="1"/>
        <v>69358.080000000002</v>
      </c>
      <c r="M26" s="7">
        <f t="shared" si="2"/>
        <v>0</v>
      </c>
      <c r="N26" s="7">
        <f t="shared" si="3"/>
        <v>0</v>
      </c>
      <c r="O26" s="7">
        <f t="shared" si="4"/>
        <v>0</v>
      </c>
      <c r="P26" s="7">
        <f t="shared" si="5"/>
        <v>100</v>
      </c>
    </row>
    <row r="27" spans="1:16" ht="25.5" x14ac:dyDescent="0.2">
      <c r="A27" s="8" t="s">
        <v>22</v>
      </c>
      <c r="B27" s="9" t="s">
        <v>23</v>
      </c>
      <c r="C27" s="12">
        <v>0</v>
      </c>
      <c r="D27" s="12">
        <v>69358.080000000002</v>
      </c>
      <c r="E27" s="12">
        <v>69358.080000000002</v>
      </c>
      <c r="F27" s="12">
        <v>0</v>
      </c>
      <c r="G27" s="12">
        <v>0</v>
      </c>
      <c r="H27" s="12">
        <v>69358.080000000002</v>
      </c>
      <c r="I27" s="10">
        <v>0</v>
      </c>
      <c r="J27" s="10">
        <v>0</v>
      </c>
      <c r="K27" s="10">
        <f t="shared" si="0"/>
        <v>69358.080000000002</v>
      </c>
      <c r="L27" s="10">
        <f t="shared" si="1"/>
        <v>69358.080000000002</v>
      </c>
      <c r="M27" s="10">
        <f t="shared" si="2"/>
        <v>0</v>
      </c>
      <c r="N27" s="10">
        <f t="shared" si="3"/>
        <v>0</v>
      </c>
      <c r="O27" s="10">
        <f t="shared" si="4"/>
        <v>0</v>
      </c>
      <c r="P27" s="10">
        <f t="shared" si="5"/>
        <v>100</v>
      </c>
    </row>
    <row r="28" spans="1:16" ht="25.5" x14ac:dyDescent="0.2">
      <c r="A28" s="5" t="s">
        <v>44</v>
      </c>
      <c r="B28" s="6" t="s">
        <v>45</v>
      </c>
      <c r="C28" s="11">
        <v>0</v>
      </c>
      <c r="D28" s="11">
        <v>638800</v>
      </c>
      <c r="E28" s="11">
        <v>638800</v>
      </c>
      <c r="F28" s="11">
        <v>636825.9</v>
      </c>
      <c r="G28" s="11">
        <v>0</v>
      </c>
      <c r="H28" s="11">
        <v>636825.9</v>
      </c>
      <c r="I28" s="7">
        <v>0</v>
      </c>
      <c r="J28" s="7">
        <v>0</v>
      </c>
      <c r="K28" s="7">
        <f t="shared" si="0"/>
        <v>1974.0999999999767</v>
      </c>
      <c r="L28" s="7">
        <f t="shared" si="1"/>
        <v>1974.0999999999767</v>
      </c>
      <c r="M28" s="7">
        <f t="shared" si="2"/>
        <v>99.690967438948036</v>
      </c>
      <c r="N28" s="7">
        <f t="shared" si="3"/>
        <v>1974.0999999999767</v>
      </c>
      <c r="O28" s="7">
        <f t="shared" si="4"/>
        <v>1974.0999999999767</v>
      </c>
      <c r="P28" s="7">
        <f t="shared" si="5"/>
        <v>99.690967438948036</v>
      </c>
    </row>
    <row r="29" spans="1:16" ht="25.5" x14ac:dyDescent="0.2">
      <c r="A29" s="8" t="s">
        <v>22</v>
      </c>
      <c r="B29" s="9" t="s">
        <v>23</v>
      </c>
      <c r="C29" s="12">
        <v>0</v>
      </c>
      <c r="D29" s="12">
        <v>478800</v>
      </c>
      <c r="E29" s="12">
        <v>478800</v>
      </c>
      <c r="F29" s="12">
        <v>476843.9</v>
      </c>
      <c r="G29" s="12">
        <v>0</v>
      </c>
      <c r="H29" s="12">
        <v>476843.9</v>
      </c>
      <c r="I29" s="10">
        <v>0</v>
      </c>
      <c r="J29" s="10">
        <v>0</v>
      </c>
      <c r="K29" s="10">
        <f t="shared" si="0"/>
        <v>1956.0999999999767</v>
      </c>
      <c r="L29" s="10">
        <f t="shared" si="1"/>
        <v>1956.0999999999767</v>
      </c>
      <c r="M29" s="10">
        <f t="shared" si="2"/>
        <v>99.591457811194658</v>
      </c>
      <c r="N29" s="10">
        <f t="shared" si="3"/>
        <v>1956.0999999999767</v>
      </c>
      <c r="O29" s="10">
        <f t="shared" si="4"/>
        <v>1956.0999999999767</v>
      </c>
      <c r="P29" s="10">
        <f t="shared" si="5"/>
        <v>99.591457811194658</v>
      </c>
    </row>
    <row r="30" spans="1:16" x14ac:dyDescent="0.2">
      <c r="A30" s="8" t="s">
        <v>24</v>
      </c>
      <c r="B30" s="9" t="s">
        <v>25</v>
      </c>
      <c r="C30" s="12">
        <v>0</v>
      </c>
      <c r="D30" s="12">
        <v>160000</v>
      </c>
      <c r="E30" s="12">
        <v>160000</v>
      </c>
      <c r="F30" s="12">
        <v>159982</v>
      </c>
      <c r="G30" s="12">
        <v>0</v>
      </c>
      <c r="H30" s="12">
        <v>159982</v>
      </c>
      <c r="I30" s="10">
        <v>0</v>
      </c>
      <c r="J30" s="10">
        <v>0</v>
      </c>
      <c r="K30" s="10">
        <f t="shared" si="0"/>
        <v>18</v>
      </c>
      <c r="L30" s="10">
        <f t="shared" si="1"/>
        <v>18</v>
      </c>
      <c r="M30" s="10">
        <f t="shared" si="2"/>
        <v>99.98875000000001</v>
      </c>
      <c r="N30" s="10">
        <f t="shared" si="3"/>
        <v>18</v>
      </c>
      <c r="O30" s="10">
        <f t="shared" si="4"/>
        <v>18</v>
      </c>
      <c r="P30" s="10">
        <f t="shared" si="5"/>
        <v>99.98875000000001</v>
      </c>
    </row>
    <row r="31" spans="1:16" ht="25.5" x14ac:dyDescent="0.2">
      <c r="A31" s="5" t="s">
        <v>46</v>
      </c>
      <c r="B31" s="6" t="s">
        <v>47</v>
      </c>
      <c r="C31" s="11">
        <v>0</v>
      </c>
      <c r="D31" s="11">
        <v>1087800</v>
      </c>
      <c r="E31" s="11">
        <v>1087800</v>
      </c>
      <c r="F31" s="11">
        <v>582001.6</v>
      </c>
      <c r="G31" s="11">
        <v>0</v>
      </c>
      <c r="H31" s="11">
        <v>582001.6</v>
      </c>
      <c r="I31" s="7">
        <v>0</v>
      </c>
      <c r="J31" s="7">
        <v>0</v>
      </c>
      <c r="K31" s="7">
        <f t="shared" si="0"/>
        <v>505798.40000000002</v>
      </c>
      <c r="L31" s="7">
        <f t="shared" si="1"/>
        <v>505798.40000000002</v>
      </c>
      <c r="M31" s="7">
        <f t="shared" si="2"/>
        <v>53.50262915977202</v>
      </c>
      <c r="N31" s="7">
        <f t="shared" si="3"/>
        <v>505798.40000000002</v>
      </c>
      <c r="O31" s="7">
        <f t="shared" si="4"/>
        <v>505798.40000000002</v>
      </c>
      <c r="P31" s="7">
        <f t="shared" si="5"/>
        <v>53.50262915977202</v>
      </c>
    </row>
    <row r="32" spans="1:16" ht="25.5" x14ac:dyDescent="0.2">
      <c r="A32" s="8" t="s">
        <v>22</v>
      </c>
      <c r="B32" s="9" t="s">
        <v>23</v>
      </c>
      <c r="C32" s="12">
        <v>0</v>
      </c>
      <c r="D32" s="12">
        <v>337800</v>
      </c>
      <c r="E32" s="12">
        <v>337800</v>
      </c>
      <c r="F32" s="12">
        <v>327700</v>
      </c>
      <c r="G32" s="12">
        <v>0</v>
      </c>
      <c r="H32" s="12">
        <v>327700</v>
      </c>
      <c r="I32" s="10">
        <v>0</v>
      </c>
      <c r="J32" s="10">
        <v>0</v>
      </c>
      <c r="K32" s="10">
        <f t="shared" si="0"/>
        <v>10100</v>
      </c>
      <c r="L32" s="10">
        <f t="shared" si="1"/>
        <v>10100</v>
      </c>
      <c r="M32" s="10">
        <f t="shared" si="2"/>
        <v>97.010065127294254</v>
      </c>
      <c r="N32" s="10">
        <f t="shared" si="3"/>
        <v>10100</v>
      </c>
      <c r="O32" s="10">
        <f t="shared" si="4"/>
        <v>10100</v>
      </c>
      <c r="P32" s="10">
        <f t="shared" si="5"/>
        <v>97.010065127294254</v>
      </c>
    </row>
    <row r="33" spans="1:16" x14ac:dyDescent="0.2">
      <c r="A33" s="8" t="s">
        <v>32</v>
      </c>
      <c r="B33" s="9" t="s">
        <v>33</v>
      </c>
      <c r="C33" s="12">
        <v>0</v>
      </c>
      <c r="D33" s="12">
        <v>480000</v>
      </c>
      <c r="E33" s="12">
        <v>480000</v>
      </c>
      <c r="F33" s="12">
        <v>58173.599999999999</v>
      </c>
      <c r="G33" s="12">
        <v>0</v>
      </c>
      <c r="H33" s="12">
        <v>58173.599999999999</v>
      </c>
      <c r="I33" s="10">
        <v>0</v>
      </c>
      <c r="J33" s="10">
        <v>0</v>
      </c>
      <c r="K33" s="10">
        <f t="shared" si="0"/>
        <v>421826.4</v>
      </c>
      <c r="L33" s="10">
        <f t="shared" si="1"/>
        <v>421826.4</v>
      </c>
      <c r="M33" s="10">
        <f t="shared" si="2"/>
        <v>12.1195</v>
      </c>
      <c r="N33" s="10">
        <f t="shared" si="3"/>
        <v>421826.4</v>
      </c>
      <c r="O33" s="10">
        <f t="shared" si="4"/>
        <v>421826.4</v>
      </c>
      <c r="P33" s="10">
        <f t="shared" si="5"/>
        <v>12.1195</v>
      </c>
    </row>
    <row r="34" spans="1:16" x14ac:dyDescent="0.2">
      <c r="A34" s="8" t="s">
        <v>24</v>
      </c>
      <c r="B34" s="9" t="s">
        <v>25</v>
      </c>
      <c r="C34" s="12">
        <v>0</v>
      </c>
      <c r="D34" s="12">
        <v>270000</v>
      </c>
      <c r="E34" s="12">
        <v>270000</v>
      </c>
      <c r="F34" s="12">
        <v>196128</v>
      </c>
      <c r="G34" s="12">
        <v>0</v>
      </c>
      <c r="H34" s="12">
        <v>196128</v>
      </c>
      <c r="I34" s="10">
        <v>0</v>
      </c>
      <c r="J34" s="10">
        <v>0</v>
      </c>
      <c r="K34" s="10">
        <f t="shared" si="0"/>
        <v>73872</v>
      </c>
      <c r="L34" s="10">
        <f t="shared" si="1"/>
        <v>73872</v>
      </c>
      <c r="M34" s="10">
        <f t="shared" si="2"/>
        <v>72.64</v>
      </c>
      <c r="N34" s="10">
        <f t="shared" si="3"/>
        <v>73872</v>
      </c>
      <c r="O34" s="10">
        <f t="shared" si="4"/>
        <v>73872</v>
      </c>
      <c r="P34" s="10">
        <f t="shared" si="5"/>
        <v>72.64</v>
      </c>
    </row>
    <row r="35" spans="1:16" x14ac:dyDescent="0.2">
      <c r="A35" s="5" t="s">
        <v>48</v>
      </c>
      <c r="B35" s="6" t="s">
        <v>49</v>
      </c>
      <c r="C35" s="11">
        <v>7675000</v>
      </c>
      <c r="D35" s="11">
        <v>12080579.539999999</v>
      </c>
      <c r="E35" s="11">
        <v>12080579.539999999</v>
      </c>
      <c r="F35" s="11">
        <v>11237265.18</v>
      </c>
      <c r="G35" s="11">
        <v>0</v>
      </c>
      <c r="H35" s="11">
        <v>11237265.18</v>
      </c>
      <c r="I35" s="7">
        <v>0</v>
      </c>
      <c r="J35" s="7">
        <v>0</v>
      </c>
      <c r="K35" s="7">
        <f t="shared" si="0"/>
        <v>843314.3599999994</v>
      </c>
      <c r="L35" s="7">
        <f t="shared" si="1"/>
        <v>843314.3599999994</v>
      </c>
      <c r="M35" s="7">
        <f t="shared" si="2"/>
        <v>93.019255763287674</v>
      </c>
      <c r="N35" s="7">
        <f t="shared" si="3"/>
        <v>843314.3599999994</v>
      </c>
      <c r="O35" s="7">
        <f t="shared" si="4"/>
        <v>843314.3599999994</v>
      </c>
      <c r="P35" s="7">
        <f t="shared" si="5"/>
        <v>93.019255763287674</v>
      </c>
    </row>
    <row r="36" spans="1:16" ht="25.5" x14ac:dyDescent="0.2">
      <c r="A36" s="8" t="s">
        <v>22</v>
      </c>
      <c r="B36" s="9" t="s">
        <v>23</v>
      </c>
      <c r="C36" s="12">
        <v>175000</v>
      </c>
      <c r="D36" s="12">
        <v>2163278</v>
      </c>
      <c r="E36" s="12">
        <v>2163278</v>
      </c>
      <c r="F36" s="12">
        <v>1987820</v>
      </c>
      <c r="G36" s="12">
        <v>0</v>
      </c>
      <c r="H36" s="12">
        <v>1987820</v>
      </c>
      <c r="I36" s="10">
        <v>0</v>
      </c>
      <c r="J36" s="10">
        <v>0</v>
      </c>
      <c r="K36" s="10">
        <f t="shared" si="0"/>
        <v>175458</v>
      </c>
      <c r="L36" s="10">
        <f t="shared" si="1"/>
        <v>175458</v>
      </c>
      <c r="M36" s="10">
        <f t="shared" si="2"/>
        <v>91.889253253627132</v>
      </c>
      <c r="N36" s="10">
        <f t="shared" si="3"/>
        <v>175458</v>
      </c>
      <c r="O36" s="10">
        <f t="shared" si="4"/>
        <v>175458</v>
      </c>
      <c r="P36" s="10">
        <f t="shared" si="5"/>
        <v>91.889253253627132</v>
      </c>
    </row>
    <row r="37" spans="1:16" x14ac:dyDescent="0.2">
      <c r="A37" s="8" t="s">
        <v>32</v>
      </c>
      <c r="B37" s="9" t="s">
        <v>33</v>
      </c>
      <c r="C37" s="12">
        <v>0</v>
      </c>
      <c r="D37" s="12">
        <v>183000</v>
      </c>
      <c r="E37" s="12">
        <v>183000</v>
      </c>
      <c r="F37" s="12">
        <v>84672</v>
      </c>
      <c r="G37" s="12">
        <v>0</v>
      </c>
      <c r="H37" s="12">
        <v>84672</v>
      </c>
      <c r="I37" s="10">
        <v>0</v>
      </c>
      <c r="J37" s="10">
        <v>0</v>
      </c>
      <c r="K37" s="10">
        <f t="shared" ref="K37:K56" si="6">E37-F37</f>
        <v>98328</v>
      </c>
      <c r="L37" s="10">
        <f t="shared" ref="L37:L56" si="7">D37-F37</f>
        <v>98328</v>
      </c>
      <c r="M37" s="10">
        <f t="shared" ref="M37:M56" si="8">IF(E37=0,0,(F37/E37)*100)</f>
        <v>46.268852459016394</v>
      </c>
      <c r="N37" s="10">
        <f t="shared" ref="N37:N56" si="9">D37-H37</f>
        <v>98328</v>
      </c>
      <c r="O37" s="10">
        <f t="shared" ref="O37:O56" si="10">E37-H37</f>
        <v>98328</v>
      </c>
      <c r="P37" s="10">
        <f t="shared" ref="P37:P56" si="11">IF(E37=0,0,(H37/E37)*100)</f>
        <v>46.268852459016394</v>
      </c>
    </row>
    <row r="38" spans="1:16" x14ac:dyDescent="0.2">
      <c r="A38" s="8" t="s">
        <v>24</v>
      </c>
      <c r="B38" s="9" t="s">
        <v>25</v>
      </c>
      <c r="C38" s="12">
        <v>7500000</v>
      </c>
      <c r="D38" s="12">
        <v>9734301.5399999991</v>
      </c>
      <c r="E38" s="12">
        <v>9734301.5399999991</v>
      </c>
      <c r="F38" s="12">
        <v>9164773.1799999997</v>
      </c>
      <c r="G38" s="12">
        <v>0</v>
      </c>
      <c r="H38" s="12">
        <v>9164773.1799999997</v>
      </c>
      <c r="I38" s="10">
        <v>0</v>
      </c>
      <c r="J38" s="10">
        <v>0</v>
      </c>
      <c r="K38" s="10">
        <f t="shared" si="6"/>
        <v>569528.3599999994</v>
      </c>
      <c r="L38" s="10">
        <f t="shared" si="7"/>
        <v>569528.3599999994</v>
      </c>
      <c r="M38" s="10">
        <f t="shared" si="8"/>
        <v>94.149263224899045</v>
      </c>
      <c r="N38" s="10">
        <f t="shared" si="9"/>
        <v>569528.3599999994</v>
      </c>
      <c r="O38" s="10">
        <f t="shared" si="10"/>
        <v>569528.3599999994</v>
      </c>
      <c r="P38" s="10">
        <f t="shared" si="11"/>
        <v>94.149263224899045</v>
      </c>
    </row>
    <row r="39" spans="1:16" x14ac:dyDescent="0.2">
      <c r="A39" s="5" t="s">
        <v>50</v>
      </c>
      <c r="B39" s="6" t="s">
        <v>51</v>
      </c>
      <c r="C39" s="11">
        <v>0</v>
      </c>
      <c r="D39" s="11">
        <v>108308</v>
      </c>
      <c r="E39" s="11">
        <v>108308</v>
      </c>
      <c r="F39" s="11">
        <v>108308</v>
      </c>
      <c r="G39" s="11">
        <v>0</v>
      </c>
      <c r="H39" s="11">
        <v>108308</v>
      </c>
      <c r="I39" s="7">
        <v>0</v>
      </c>
      <c r="J39" s="7">
        <v>0</v>
      </c>
      <c r="K39" s="7">
        <f t="shared" si="6"/>
        <v>0</v>
      </c>
      <c r="L39" s="7">
        <f t="shared" si="7"/>
        <v>0</v>
      </c>
      <c r="M39" s="7">
        <f t="shared" si="8"/>
        <v>100</v>
      </c>
      <c r="N39" s="7">
        <f t="shared" si="9"/>
        <v>0</v>
      </c>
      <c r="O39" s="7">
        <f t="shared" si="10"/>
        <v>0</v>
      </c>
      <c r="P39" s="7">
        <f t="shared" si="11"/>
        <v>100</v>
      </c>
    </row>
    <row r="40" spans="1:16" ht="25.5" x14ac:dyDescent="0.2">
      <c r="A40" s="8" t="s">
        <v>52</v>
      </c>
      <c r="B40" s="9" t="s">
        <v>53</v>
      </c>
      <c r="C40" s="12">
        <v>0</v>
      </c>
      <c r="D40" s="12">
        <v>108308</v>
      </c>
      <c r="E40" s="12">
        <v>108308</v>
      </c>
      <c r="F40" s="12">
        <v>108308</v>
      </c>
      <c r="G40" s="12">
        <v>0</v>
      </c>
      <c r="H40" s="12">
        <v>108308</v>
      </c>
      <c r="I40" s="10">
        <v>0</v>
      </c>
      <c r="J40" s="10">
        <v>0</v>
      </c>
      <c r="K40" s="10">
        <f t="shared" si="6"/>
        <v>0</v>
      </c>
      <c r="L40" s="10">
        <f t="shared" si="7"/>
        <v>0</v>
      </c>
      <c r="M40" s="10">
        <f t="shared" si="8"/>
        <v>100</v>
      </c>
      <c r="N40" s="10">
        <f t="shared" si="9"/>
        <v>0</v>
      </c>
      <c r="O40" s="10">
        <f t="shared" si="10"/>
        <v>0</v>
      </c>
      <c r="P40" s="10">
        <f t="shared" si="11"/>
        <v>100</v>
      </c>
    </row>
    <row r="41" spans="1:16" ht="25.5" x14ac:dyDescent="0.2">
      <c r="A41" s="5" t="s">
        <v>54</v>
      </c>
      <c r="B41" s="6" t="s">
        <v>55</v>
      </c>
      <c r="C41" s="11">
        <v>0</v>
      </c>
      <c r="D41" s="11">
        <v>858748</v>
      </c>
      <c r="E41" s="11">
        <v>858748</v>
      </c>
      <c r="F41" s="11">
        <v>785660</v>
      </c>
      <c r="G41" s="11">
        <v>0</v>
      </c>
      <c r="H41" s="11">
        <v>785660</v>
      </c>
      <c r="I41" s="7">
        <v>0</v>
      </c>
      <c r="J41" s="7">
        <v>0</v>
      </c>
      <c r="K41" s="7">
        <f t="shared" si="6"/>
        <v>73088</v>
      </c>
      <c r="L41" s="7">
        <f t="shared" si="7"/>
        <v>73088</v>
      </c>
      <c r="M41" s="7">
        <f t="shared" si="8"/>
        <v>91.489004923446686</v>
      </c>
      <c r="N41" s="7">
        <f t="shared" si="9"/>
        <v>73088</v>
      </c>
      <c r="O41" s="7">
        <f t="shared" si="10"/>
        <v>73088</v>
      </c>
      <c r="P41" s="7">
        <f t="shared" si="11"/>
        <v>91.489004923446686</v>
      </c>
    </row>
    <row r="42" spans="1:16" ht="25.5" x14ac:dyDescent="0.2">
      <c r="A42" s="8" t="s">
        <v>52</v>
      </c>
      <c r="B42" s="9" t="s">
        <v>53</v>
      </c>
      <c r="C42" s="12">
        <v>0</v>
      </c>
      <c r="D42" s="12">
        <v>858748</v>
      </c>
      <c r="E42" s="12">
        <v>858748</v>
      </c>
      <c r="F42" s="12">
        <v>785660</v>
      </c>
      <c r="G42" s="12">
        <v>0</v>
      </c>
      <c r="H42" s="12">
        <v>785660</v>
      </c>
      <c r="I42" s="10">
        <v>0</v>
      </c>
      <c r="J42" s="10">
        <v>0</v>
      </c>
      <c r="K42" s="10">
        <f t="shared" si="6"/>
        <v>73088</v>
      </c>
      <c r="L42" s="10">
        <f t="shared" si="7"/>
        <v>73088</v>
      </c>
      <c r="M42" s="10">
        <f t="shared" si="8"/>
        <v>91.489004923446686</v>
      </c>
      <c r="N42" s="10">
        <f t="shared" si="9"/>
        <v>73088</v>
      </c>
      <c r="O42" s="10">
        <f t="shared" si="10"/>
        <v>73088</v>
      </c>
      <c r="P42" s="10">
        <f t="shared" si="11"/>
        <v>91.489004923446686</v>
      </c>
    </row>
    <row r="43" spans="1:16" ht="25.5" x14ac:dyDescent="0.2">
      <c r="A43" s="5" t="s">
        <v>56</v>
      </c>
      <c r="B43" s="6" t="s">
        <v>57</v>
      </c>
      <c r="C43" s="11">
        <v>729985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7">
        <v>0</v>
      </c>
      <c r="J43" s="7">
        <v>0</v>
      </c>
      <c r="K43" s="7">
        <f t="shared" si="6"/>
        <v>0</v>
      </c>
      <c r="L43" s="7">
        <f t="shared" si="7"/>
        <v>0</v>
      </c>
      <c r="M43" s="7">
        <f t="shared" si="8"/>
        <v>0</v>
      </c>
      <c r="N43" s="7">
        <f t="shared" si="9"/>
        <v>0</v>
      </c>
      <c r="O43" s="7">
        <f t="shared" si="10"/>
        <v>0</v>
      </c>
      <c r="P43" s="7">
        <f t="shared" si="11"/>
        <v>0</v>
      </c>
    </row>
    <row r="44" spans="1:16" x14ac:dyDescent="0.2">
      <c r="A44" s="8" t="s">
        <v>32</v>
      </c>
      <c r="B44" s="9" t="s">
        <v>33</v>
      </c>
      <c r="C44" s="12">
        <v>729985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0">
        <v>0</v>
      </c>
      <c r="J44" s="10">
        <v>0</v>
      </c>
      <c r="K44" s="10">
        <f t="shared" si="6"/>
        <v>0</v>
      </c>
      <c r="L44" s="10">
        <f t="shared" si="7"/>
        <v>0</v>
      </c>
      <c r="M44" s="10">
        <f t="shared" si="8"/>
        <v>0</v>
      </c>
      <c r="N44" s="10">
        <f t="shared" si="9"/>
        <v>0</v>
      </c>
      <c r="O44" s="10">
        <f t="shared" si="10"/>
        <v>0</v>
      </c>
      <c r="P44" s="10">
        <f t="shared" si="11"/>
        <v>0</v>
      </c>
    </row>
    <row r="45" spans="1:16" ht="25.5" x14ac:dyDescent="0.2">
      <c r="A45" s="5" t="s">
        <v>58</v>
      </c>
      <c r="B45" s="6" t="s">
        <v>59</v>
      </c>
      <c r="C45" s="11">
        <v>0</v>
      </c>
      <c r="D45" s="11">
        <v>749684</v>
      </c>
      <c r="E45" s="11">
        <v>749684</v>
      </c>
      <c r="F45" s="11">
        <v>748452.31</v>
      </c>
      <c r="G45" s="11">
        <v>0</v>
      </c>
      <c r="H45" s="11">
        <v>748452.31</v>
      </c>
      <c r="I45" s="7">
        <v>0</v>
      </c>
      <c r="J45" s="7">
        <v>0</v>
      </c>
      <c r="K45" s="7">
        <f t="shared" si="6"/>
        <v>1231.6899999999441</v>
      </c>
      <c r="L45" s="7">
        <f t="shared" si="7"/>
        <v>1231.6899999999441</v>
      </c>
      <c r="M45" s="7">
        <f t="shared" si="8"/>
        <v>99.835705443893701</v>
      </c>
      <c r="N45" s="7">
        <f t="shared" si="9"/>
        <v>1231.6899999999441</v>
      </c>
      <c r="O45" s="7">
        <f t="shared" si="10"/>
        <v>1231.6899999999441</v>
      </c>
      <c r="P45" s="7">
        <f t="shared" si="11"/>
        <v>99.835705443893701</v>
      </c>
    </row>
    <row r="46" spans="1:16" x14ac:dyDescent="0.2">
      <c r="A46" s="8" t="s">
        <v>32</v>
      </c>
      <c r="B46" s="9" t="s">
        <v>33</v>
      </c>
      <c r="C46" s="12">
        <v>0</v>
      </c>
      <c r="D46" s="12">
        <v>749684</v>
      </c>
      <c r="E46" s="12">
        <v>749684</v>
      </c>
      <c r="F46" s="12">
        <v>748452.31</v>
      </c>
      <c r="G46" s="12">
        <v>0</v>
      </c>
      <c r="H46" s="12">
        <v>748452.31</v>
      </c>
      <c r="I46" s="10">
        <v>0</v>
      </c>
      <c r="J46" s="10">
        <v>0</v>
      </c>
      <c r="K46" s="10">
        <f t="shared" si="6"/>
        <v>1231.6899999999441</v>
      </c>
      <c r="L46" s="10">
        <f t="shared" si="7"/>
        <v>1231.6899999999441</v>
      </c>
      <c r="M46" s="10">
        <f t="shared" si="8"/>
        <v>99.835705443893701</v>
      </c>
      <c r="N46" s="10">
        <f t="shared" si="9"/>
        <v>1231.6899999999441</v>
      </c>
      <c r="O46" s="10">
        <f t="shared" si="10"/>
        <v>1231.6899999999441</v>
      </c>
      <c r="P46" s="10">
        <f t="shared" si="11"/>
        <v>99.835705443893701</v>
      </c>
    </row>
    <row r="47" spans="1:16" x14ac:dyDescent="0.2">
      <c r="A47" s="5" t="s">
        <v>60</v>
      </c>
      <c r="B47" s="6" t="s">
        <v>61</v>
      </c>
      <c r="C47" s="11">
        <v>0</v>
      </c>
      <c r="D47" s="11">
        <v>80000</v>
      </c>
      <c r="E47" s="11">
        <v>80000</v>
      </c>
      <c r="F47" s="11">
        <v>76949.149999999994</v>
      </c>
      <c r="G47" s="11">
        <v>0</v>
      </c>
      <c r="H47" s="11">
        <v>76949.149999999994</v>
      </c>
      <c r="I47" s="7">
        <v>0</v>
      </c>
      <c r="J47" s="7">
        <v>0</v>
      </c>
      <c r="K47" s="7">
        <f t="shared" si="6"/>
        <v>3050.8500000000058</v>
      </c>
      <c r="L47" s="7">
        <f t="shared" si="7"/>
        <v>3050.8500000000058</v>
      </c>
      <c r="M47" s="7">
        <f t="shared" si="8"/>
        <v>96.186437499999982</v>
      </c>
      <c r="N47" s="7">
        <f t="shared" si="9"/>
        <v>3050.8500000000058</v>
      </c>
      <c r="O47" s="7">
        <f t="shared" si="10"/>
        <v>3050.8500000000058</v>
      </c>
      <c r="P47" s="7">
        <f t="shared" si="11"/>
        <v>96.186437499999982</v>
      </c>
    </row>
    <row r="48" spans="1:16" ht="25.5" x14ac:dyDescent="0.2">
      <c r="A48" s="8" t="s">
        <v>40</v>
      </c>
      <c r="B48" s="9" t="s">
        <v>41</v>
      </c>
      <c r="C48" s="12">
        <v>0</v>
      </c>
      <c r="D48" s="12">
        <v>80000</v>
      </c>
      <c r="E48" s="12">
        <v>80000</v>
      </c>
      <c r="F48" s="12">
        <v>76949.149999999994</v>
      </c>
      <c r="G48" s="12">
        <v>0</v>
      </c>
      <c r="H48" s="12">
        <v>76949.149999999994</v>
      </c>
      <c r="I48" s="10">
        <v>0</v>
      </c>
      <c r="J48" s="10">
        <v>0</v>
      </c>
      <c r="K48" s="10">
        <f t="shared" si="6"/>
        <v>3050.8500000000058</v>
      </c>
      <c r="L48" s="10">
        <f t="shared" si="7"/>
        <v>3050.8500000000058</v>
      </c>
      <c r="M48" s="10">
        <f t="shared" si="8"/>
        <v>96.186437499999982</v>
      </c>
      <c r="N48" s="10">
        <f t="shared" si="9"/>
        <v>3050.8500000000058</v>
      </c>
      <c r="O48" s="10">
        <f t="shared" si="10"/>
        <v>3050.8500000000058</v>
      </c>
      <c r="P48" s="10">
        <f t="shared" si="11"/>
        <v>96.186437499999982</v>
      </c>
    </row>
    <row r="49" spans="1:16" x14ac:dyDescent="0.2">
      <c r="A49" s="5" t="s">
        <v>62</v>
      </c>
      <c r="B49" s="6" t="s">
        <v>63</v>
      </c>
      <c r="C49" s="11">
        <v>0</v>
      </c>
      <c r="D49" s="11">
        <v>1090150</v>
      </c>
      <c r="E49" s="11">
        <v>1090150</v>
      </c>
      <c r="F49" s="11">
        <v>1086910</v>
      </c>
      <c r="G49" s="11">
        <v>0</v>
      </c>
      <c r="H49" s="11">
        <v>1086910</v>
      </c>
      <c r="I49" s="7">
        <v>0</v>
      </c>
      <c r="J49" s="7">
        <v>0</v>
      </c>
      <c r="K49" s="7">
        <f t="shared" si="6"/>
        <v>3240</v>
      </c>
      <c r="L49" s="7">
        <f t="shared" si="7"/>
        <v>3240</v>
      </c>
      <c r="M49" s="7">
        <f t="shared" si="8"/>
        <v>99.702793193597216</v>
      </c>
      <c r="N49" s="7">
        <f t="shared" si="9"/>
        <v>3240</v>
      </c>
      <c r="O49" s="7">
        <f t="shared" si="10"/>
        <v>3240</v>
      </c>
      <c r="P49" s="7">
        <f t="shared" si="11"/>
        <v>99.702793193597216</v>
      </c>
    </row>
    <row r="50" spans="1:16" ht="25.5" x14ac:dyDescent="0.2">
      <c r="A50" s="8" t="s">
        <v>22</v>
      </c>
      <c r="B50" s="9" t="s">
        <v>23</v>
      </c>
      <c r="C50" s="12">
        <v>0</v>
      </c>
      <c r="D50" s="12">
        <v>140150</v>
      </c>
      <c r="E50" s="12">
        <v>140150</v>
      </c>
      <c r="F50" s="12">
        <v>139830</v>
      </c>
      <c r="G50" s="12">
        <v>0</v>
      </c>
      <c r="H50" s="12">
        <v>139830</v>
      </c>
      <c r="I50" s="10">
        <v>0</v>
      </c>
      <c r="J50" s="10">
        <v>0</v>
      </c>
      <c r="K50" s="10">
        <f t="shared" si="6"/>
        <v>320</v>
      </c>
      <c r="L50" s="10">
        <f t="shared" si="7"/>
        <v>320</v>
      </c>
      <c r="M50" s="10">
        <f t="shared" si="8"/>
        <v>99.771673207277914</v>
      </c>
      <c r="N50" s="10">
        <f t="shared" si="9"/>
        <v>320</v>
      </c>
      <c r="O50" s="10">
        <f t="shared" si="10"/>
        <v>320</v>
      </c>
      <c r="P50" s="10">
        <f t="shared" si="11"/>
        <v>99.771673207277914</v>
      </c>
    </row>
    <row r="51" spans="1:16" x14ac:dyDescent="0.2">
      <c r="A51" s="8" t="s">
        <v>24</v>
      </c>
      <c r="B51" s="9" t="s">
        <v>25</v>
      </c>
      <c r="C51" s="12">
        <v>0</v>
      </c>
      <c r="D51" s="12">
        <v>950000</v>
      </c>
      <c r="E51" s="12">
        <v>950000</v>
      </c>
      <c r="F51" s="12">
        <v>947080</v>
      </c>
      <c r="G51" s="12">
        <v>0</v>
      </c>
      <c r="H51" s="12">
        <v>947080</v>
      </c>
      <c r="I51" s="10">
        <v>0</v>
      </c>
      <c r="J51" s="10">
        <v>0</v>
      </c>
      <c r="K51" s="10">
        <f t="shared" si="6"/>
        <v>2920</v>
      </c>
      <c r="L51" s="10">
        <f t="shared" si="7"/>
        <v>2920</v>
      </c>
      <c r="M51" s="10">
        <f t="shared" si="8"/>
        <v>99.69263157894737</v>
      </c>
      <c r="N51" s="10">
        <f t="shared" si="9"/>
        <v>2920</v>
      </c>
      <c r="O51" s="10">
        <f t="shared" si="10"/>
        <v>2920</v>
      </c>
      <c r="P51" s="10">
        <f t="shared" si="11"/>
        <v>99.69263157894737</v>
      </c>
    </row>
    <row r="52" spans="1:16" x14ac:dyDescent="0.2">
      <c r="A52" s="5" t="s">
        <v>64</v>
      </c>
      <c r="B52" s="6" t="s">
        <v>65</v>
      </c>
      <c r="C52" s="11">
        <v>47000</v>
      </c>
      <c r="D52" s="11">
        <v>47000</v>
      </c>
      <c r="E52" s="11">
        <v>47000</v>
      </c>
      <c r="F52" s="11">
        <v>0</v>
      </c>
      <c r="G52" s="11">
        <v>0</v>
      </c>
      <c r="H52" s="11">
        <v>0</v>
      </c>
      <c r="I52" s="7">
        <v>0</v>
      </c>
      <c r="J52" s="7">
        <v>0</v>
      </c>
      <c r="K52" s="7">
        <f t="shared" si="6"/>
        <v>47000</v>
      </c>
      <c r="L52" s="7">
        <f t="shared" si="7"/>
        <v>47000</v>
      </c>
      <c r="M52" s="7">
        <f t="shared" si="8"/>
        <v>0</v>
      </c>
      <c r="N52" s="7">
        <f t="shared" si="9"/>
        <v>47000</v>
      </c>
      <c r="O52" s="7">
        <f t="shared" si="10"/>
        <v>47000</v>
      </c>
      <c r="P52" s="7">
        <f t="shared" si="11"/>
        <v>0</v>
      </c>
    </row>
    <row r="53" spans="1:16" x14ac:dyDescent="0.2">
      <c r="A53" s="8" t="s">
        <v>20</v>
      </c>
      <c r="B53" s="9" t="s">
        <v>21</v>
      </c>
      <c r="C53" s="12">
        <v>47000</v>
      </c>
      <c r="D53" s="12">
        <v>47000</v>
      </c>
      <c r="E53" s="12">
        <v>47000</v>
      </c>
      <c r="F53" s="12">
        <v>0</v>
      </c>
      <c r="G53" s="12">
        <v>0</v>
      </c>
      <c r="H53" s="12">
        <v>0</v>
      </c>
      <c r="I53" s="10">
        <v>0</v>
      </c>
      <c r="J53" s="10">
        <v>0</v>
      </c>
      <c r="K53" s="10">
        <f t="shared" si="6"/>
        <v>47000</v>
      </c>
      <c r="L53" s="10">
        <f t="shared" si="7"/>
        <v>47000</v>
      </c>
      <c r="M53" s="10">
        <f t="shared" si="8"/>
        <v>0</v>
      </c>
      <c r="N53" s="10">
        <f t="shared" si="9"/>
        <v>47000</v>
      </c>
      <c r="O53" s="10">
        <f t="shared" si="10"/>
        <v>47000</v>
      </c>
      <c r="P53" s="10">
        <f t="shared" si="11"/>
        <v>0</v>
      </c>
    </row>
    <row r="54" spans="1:16" ht="25.5" x14ac:dyDescent="0.2">
      <c r="A54" s="5" t="s">
        <v>66</v>
      </c>
      <c r="B54" s="6" t="s">
        <v>67</v>
      </c>
      <c r="C54" s="11">
        <v>0</v>
      </c>
      <c r="D54" s="11">
        <v>869685.15</v>
      </c>
      <c r="E54" s="11">
        <v>869685.15</v>
      </c>
      <c r="F54" s="11">
        <v>869685.15</v>
      </c>
      <c r="G54" s="11">
        <v>0</v>
      </c>
      <c r="H54" s="11">
        <v>869685.15</v>
      </c>
      <c r="I54" s="7">
        <v>0</v>
      </c>
      <c r="J54" s="7">
        <v>0</v>
      </c>
      <c r="K54" s="7">
        <f t="shared" si="6"/>
        <v>0</v>
      </c>
      <c r="L54" s="7">
        <f t="shared" si="7"/>
        <v>0</v>
      </c>
      <c r="M54" s="7">
        <f t="shared" si="8"/>
        <v>100</v>
      </c>
      <c r="N54" s="7">
        <f t="shared" si="9"/>
        <v>0</v>
      </c>
      <c r="O54" s="7">
        <f t="shared" si="10"/>
        <v>0</v>
      </c>
      <c r="P54" s="7">
        <f t="shared" si="11"/>
        <v>100</v>
      </c>
    </row>
    <row r="55" spans="1:16" ht="25.5" x14ac:dyDescent="0.2">
      <c r="A55" s="8" t="s">
        <v>68</v>
      </c>
      <c r="B55" s="9" t="s">
        <v>69</v>
      </c>
      <c r="C55" s="12">
        <v>0</v>
      </c>
      <c r="D55" s="12">
        <v>869685.15</v>
      </c>
      <c r="E55" s="12">
        <v>869685.15</v>
      </c>
      <c r="F55" s="12">
        <v>869685.15</v>
      </c>
      <c r="G55" s="12">
        <v>0</v>
      </c>
      <c r="H55" s="12">
        <v>869685.15</v>
      </c>
      <c r="I55" s="10">
        <v>0</v>
      </c>
      <c r="J55" s="10">
        <v>0</v>
      </c>
      <c r="K55" s="10">
        <f t="shared" si="6"/>
        <v>0</v>
      </c>
      <c r="L55" s="10">
        <f t="shared" si="7"/>
        <v>0</v>
      </c>
      <c r="M55" s="10">
        <f t="shared" si="8"/>
        <v>100</v>
      </c>
      <c r="N55" s="10">
        <f t="shared" si="9"/>
        <v>0</v>
      </c>
      <c r="O55" s="10">
        <f t="shared" si="10"/>
        <v>0</v>
      </c>
      <c r="P55" s="10">
        <f t="shared" si="11"/>
        <v>100</v>
      </c>
    </row>
    <row r="56" spans="1:16" x14ac:dyDescent="0.2">
      <c r="A56" s="5" t="s">
        <v>70</v>
      </c>
      <c r="B56" s="6" t="s">
        <v>71</v>
      </c>
      <c r="C56" s="11">
        <v>9017326</v>
      </c>
      <c r="D56" s="11">
        <v>30006146.210000001</v>
      </c>
      <c r="E56" s="11">
        <v>30006146.210000001</v>
      </c>
      <c r="F56" s="11">
        <v>25506705.499999996</v>
      </c>
      <c r="G56" s="11">
        <v>0</v>
      </c>
      <c r="H56" s="11">
        <v>27258175.039999995</v>
      </c>
      <c r="I56" s="7">
        <v>0</v>
      </c>
      <c r="J56" s="7">
        <v>0</v>
      </c>
      <c r="K56" s="7">
        <f t="shared" si="6"/>
        <v>4499440.7100000046</v>
      </c>
      <c r="L56" s="7">
        <f t="shared" si="7"/>
        <v>4499440.7100000046</v>
      </c>
      <c r="M56" s="7">
        <f t="shared" si="8"/>
        <v>85.004936393662916</v>
      </c>
      <c r="N56" s="7">
        <f t="shared" si="9"/>
        <v>2747971.1700000055</v>
      </c>
      <c r="O56" s="7">
        <f t="shared" si="10"/>
        <v>2747971.1700000055</v>
      </c>
      <c r="P56" s="7">
        <f t="shared" si="11"/>
        <v>90.841972338706384</v>
      </c>
    </row>
    <row r="57" spans="1:1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9" spans="1:16" x14ac:dyDescent="0.2">
      <c r="B59" s="13" t="s">
        <v>73</v>
      </c>
      <c r="C59" s="13" t="s">
        <v>74</v>
      </c>
    </row>
  </sheetData>
  <mergeCells count="2">
    <mergeCell ref="A2:L2"/>
    <mergeCell ref="A1:P1"/>
  </mergeCells>
  <pageMargins left="0.31496062992125984" right="0.31496062992125984" top="0.39370078740157483" bottom="0.39370078740157483" header="0" footer="0"/>
  <pageSetup paperSize="9" scale="87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2020-02-12T18:53:25Z</cp:lastPrinted>
  <dcterms:created xsi:type="dcterms:W3CDTF">2020-01-16T08:12:46Z</dcterms:created>
  <dcterms:modified xsi:type="dcterms:W3CDTF">2020-02-12T18:53:41Z</dcterms:modified>
</cp:coreProperties>
</file>