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T9" i="1"/>
  <c r="E9"/>
  <c r="C37"/>
  <c r="E8"/>
  <c r="K8"/>
  <c r="T8" s="1"/>
  <c r="X8" s="1"/>
  <c r="K9"/>
  <c r="E10"/>
  <c r="K10"/>
  <c r="K11"/>
  <c r="T11" s="1"/>
  <c r="X11" s="1"/>
  <c r="E12"/>
  <c r="K12"/>
  <c r="E13"/>
  <c r="K13"/>
  <c r="T13" s="1"/>
  <c r="X13" s="1"/>
  <c r="K14"/>
  <c r="T14" s="1"/>
  <c r="X14" s="1"/>
  <c r="T15"/>
  <c r="X15" s="1"/>
  <c r="T16"/>
  <c r="X16" s="1"/>
  <c r="T17"/>
  <c r="X17" s="1"/>
  <c r="X18"/>
  <c r="B19"/>
  <c r="C19"/>
  <c r="D19"/>
  <c r="F19"/>
  <c r="G19"/>
  <c r="H19"/>
  <c r="I19"/>
  <c r="J19"/>
  <c r="L19"/>
  <c r="M19"/>
  <c r="N19"/>
  <c r="O19"/>
  <c r="P19"/>
  <c r="Q19"/>
  <c r="R19"/>
  <c r="S19"/>
  <c r="U19"/>
  <c r="V19"/>
  <c r="W19"/>
  <c r="X9" l="1"/>
  <c r="E19"/>
  <c r="K19"/>
  <c r="T12"/>
  <c r="X12" s="1"/>
  <c r="T10"/>
  <c r="X10"/>
  <c r="T19" l="1"/>
  <c r="X19" s="1"/>
</calcChain>
</file>

<file path=xl/sharedStrings.xml><?xml version="1.0" encoding="utf-8"?>
<sst xmlns="http://schemas.openxmlformats.org/spreadsheetml/2006/main" count="48" uniqueCount="48">
  <si>
    <t>Дороги</t>
  </si>
  <si>
    <t>матеріали 2210</t>
  </si>
  <si>
    <t>оплата послуг крім комунальних 2240</t>
  </si>
  <si>
    <t>відрядження 2250</t>
  </si>
  <si>
    <t>вода 2272</t>
  </si>
  <si>
    <t>світло 2273</t>
  </si>
  <si>
    <t>газ 2274</t>
  </si>
  <si>
    <t>інші енергоносії 2275</t>
  </si>
  <si>
    <t>всього оплати праці 2110</t>
  </si>
  <si>
    <t>енергоносії всього  2270</t>
  </si>
  <si>
    <t>тепло  2271</t>
  </si>
  <si>
    <t>2730 соціальні допомоги</t>
  </si>
  <si>
    <t>харчування 2230</t>
  </si>
  <si>
    <t>основні засоби 3110</t>
  </si>
  <si>
    <t>Медикаменти 2220</t>
  </si>
  <si>
    <t>всього без субвенції</t>
  </si>
  <si>
    <t>всього субвенцій крім освітньої</t>
  </si>
  <si>
    <t xml:space="preserve">всього </t>
  </si>
  <si>
    <t>Інші поточні видатки 2800</t>
  </si>
  <si>
    <t>з/п   місцевий бюджет</t>
  </si>
  <si>
    <t xml:space="preserve">всього нарах. на з/п </t>
  </si>
  <si>
    <t>Позашкілля</t>
  </si>
  <si>
    <t>Соц.захист</t>
  </si>
  <si>
    <t>Бібліотека</t>
  </si>
  <si>
    <t>Будинок культури</t>
  </si>
  <si>
    <t>Всього</t>
  </si>
  <si>
    <t>НВК</t>
  </si>
  <si>
    <t>Ст.округ</t>
  </si>
  <si>
    <t>Благоустрій (вул.освітлення)</t>
  </si>
  <si>
    <t>Укріплееня берегу</t>
  </si>
  <si>
    <t>Фатівці ремонт ігрового майданчика</t>
  </si>
  <si>
    <t>Бюджет участі</t>
  </si>
  <si>
    <t>кап.ремонт/будівництво 3132</t>
  </si>
  <si>
    <t>Молодіжна політика</t>
  </si>
  <si>
    <t>з/п субвенція з нарахуваннями</t>
  </si>
  <si>
    <t>Велика Кам'янка</t>
  </si>
  <si>
    <t>КОД ПОДАТКУ</t>
  </si>
  <si>
    <t>ВЕЛИКА КАМ'ЯНКА</t>
  </si>
  <si>
    <t>Податок з доходів фізичних осіб</t>
  </si>
  <si>
    <t>Рентна плата</t>
  </si>
  <si>
    <t>Акцизнийзбір</t>
  </si>
  <si>
    <t>Податок на нерухоме майно</t>
  </si>
  <si>
    <t>Земельний податок</t>
  </si>
  <si>
    <t>Єдиний податок</t>
  </si>
  <si>
    <t>Екологічний податок</t>
  </si>
  <si>
    <t>Інші неподаткові надходження</t>
  </si>
  <si>
    <t>Видатки</t>
  </si>
  <si>
    <t>Доходи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</si>
</sst>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8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2" fontId="4" fillId="2" borderId="1" xfId="0" applyNumberFormat="1" applyFont="1" applyFill="1" applyBorder="1" applyAlignment="1">
      <alignment horizontal="center" wrapText="1"/>
    </xf>
    <xf numFmtId="0" fontId="4" fillId="2" borderId="0" xfId="0" applyFont="1" applyFill="1"/>
    <xf numFmtId="2" fontId="4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/>
    <xf numFmtId="0" fontId="2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0" fontId="2" fillId="0" borderId="0" xfId="0" applyFont="1"/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/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/>
    <xf numFmtId="4" fontId="9" fillId="0" borderId="1" xfId="0" applyNumberFormat="1" applyFont="1" applyBorder="1"/>
    <xf numFmtId="2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2" fontId="4" fillId="2" borderId="6" xfId="0" applyNumberFormat="1" applyFont="1" applyFill="1" applyBorder="1" applyAlignment="1">
      <alignment horizontal="center"/>
    </xf>
    <xf numFmtId="2" fontId="10" fillId="2" borderId="0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2" fontId="11" fillId="2" borderId="2" xfId="0" applyNumberFormat="1" applyFont="1" applyFill="1" applyBorder="1" applyAlignment="1">
      <alignment horizontal="center"/>
    </xf>
    <xf numFmtId="2" fontId="11" fillId="2" borderId="3" xfId="0" applyNumberFormat="1" applyFont="1" applyFill="1" applyBorder="1" applyAlignment="1">
      <alignment horizontal="center"/>
    </xf>
    <xf numFmtId="2" fontId="11" fillId="2" borderId="4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388"/>
  <sheetViews>
    <sheetView tabSelected="1" zoomScale="80" zoomScaleNormal="80" workbookViewId="0">
      <selection sqref="A1:X38"/>
    </sheetView>
  </sheetViews>
  <sheetFormatPr defaultColWidth="12.140625" defaultRowHeight="12.75"/>
  <cols>
    <col min="1" max="1" width="21" style="23" customWidth="1"/>
    <col min="2" max="2" width="14.140625" style="24" customWidth="1"/>
    <col min="3" max="3" width="13.140625" style="25" bestFit="1" customWidth="1"/>
    <col min="4" max="4" width="12.85546875" style="25" bestFit="1" customWidth="1"/>
    <col min="5" max="5" width="13.85546875" style="8" bestFit="1" customWidth="1"/>
    <col min="6" max="10" width="12.28515625" style="8" bestFit="1" customWidth="1"/>
    <col min="11" max="11" width="12.85546875" style="8" bestFit="1" customWidth="1"/>
    <col min="12" max="19" width="12.28515625" style="8" bestFit="1" customWidth="1"/>
    <col min="20" max="21" width="13.85546875" style="8" bestFit="1" customWidth="1"/>
    <col min="22" max="23" width="12.28515625" style="8" bestFit="1" customWidth="1"/>
    <col min="24" max="24" width="13.85546875" style="8" bestFit="1" customWidth="1"/>
    <col min="25" max="61" width="12.140625" style="8"/>
    <col min="62" max="16384" width="12.140625" style="22"/>
  </cols>
  <sheetData>
    <row r="2" spans="1:24">
      <c r="H2" s="46" t="s">
        <v>46</v>
      </c>
      <c r="I2" s="46"/>
      <c r="J2" s="46"/>
      <c r="K2" s="46"/>
      <c r="L2" s="46"/>
      <c r="M2" s="46"/>
      <c r="N2" s="46"/>
      <c r="O2" s="46"/>
      <c r="P2" s="46"/>
    </row>
    <row r="3" spans="1:24">
      <c r="H3" s="46"/>
      <c r="I3" s="46"/>
      <c r="J3" s="46"/>
      <c r="K3" s="46"/>
      <c r="L3" s="46"/>
      <c r="M3" s="46"/>
      <c r="N3" s="46"/>
      <c r="O3" s="46"/>
      <c r="P3" s="46"/>
    </row>
    <row r="4" spans="1:24">
      <c r="H4" s="46"/>
      <c r="I4" s="46"/>
      <c r="J4" s="46"/>
      <c r="K4" s="46"/>
      <c r="L4" s="46"/>
      <c r="M4" s="46"/>
      <c r="N4" s="46"/>
      <c r="O4" s="46"/>
      <c r="P4" s="46"/>
    </row>
    <row r="6" spans="1:24" s="6" customFormat="1" ht="51">
      <c r="A6" s="1"/>
      <c r="B6" s="32" t="s">
        <v>34</v>
      </c>
      <c r="C6" s="2" t="s">
        <v>19</v>
      </c>
      <c r="D6" s="2" t="s">
        <v>20</v>
      </c>
      <c r="E6" s="3" t="s">
        <v>8</v>
      </c>
      <c r="F6" s="4" t="s">
        <v>1</v>
      </c>
      <c r="G6" s="4" t="s">
        <v>14</v>
      </c>
      <c r="H6" s="4" t="s">
        <v>12</v>
      </c>
      <c r="I6" s="4" t="s">
        <v>2</v>
      </c>
      <c r="J6" s="4" t="s">
        <v>3</v>
      </c>
      <c r="K6" s="3" t="s">
        <v>9</v>
      </c>
      <c r="L6" s="4" t="s">
        <v>10</v>
      </c>
      <c r="M6" s="4" t="s">
        <v>4</v>
      </c>
      <c r="N6" s="4" t="s">
        <v>5</v>
      </c>
      <c r="O6" s="4" t="s">
        <v>6</v>
      </c>
      <c r="P6" s="4" t="s">
        <v>7</v>
      </c>
      <c r="Q6" s="4" t="s">
        <v>11</v>
      </c>
      <c r="R6" s="4" t="s">
        <v>13</v>
      </c>
      <c r="S6" s="5" t="s">
        <v>32</v>
      </c>
      <c r="T6" s="4" t="s">
        <v>15</v>
      </c>
      <c r="U6" s="4" t="s">
        <v>16</v>
      </c>
      <c r="V6" s="4" t="s">
        <v>31</v>
      </c>
      <c r="W6" s="4" t="s">
        <v>18</v>
      </c>
      <c r="X6" s="4" t="s">
        <v>17</v>
      </c>
    </row>
    <row r="7" spans="1:24" s="8" customFormat="1" ht="18" customHeight="1">
      <c r="A7" s="47" t="s">
        <v>35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9"/>
    </row>
    <row r="8" spans="1:24" s="8" customFormat="1" ht="12" customHeight="1">
      <c r="A8" s="9" t="s">
        <v>27</v>
      </c>
      <c r="B8" s="29"/>
      <c r="C8" s="27">
        <v>344391</v>
      </c>
      <c r="D8" s="26">
        <v>75766</v>
      </c>
      <c r="E8" s="31">
        <f>SUM(B8:D8)</f>
        <v>420157</v>
      </c>
      <c r="F8" s="27">
        <v>7783</v>
      </c>
      <c r="G8" s="27"/>
      <c r="H8" s="27"/>
      <c r="I8" s="27">
        <v>2482</v>
      </c>
      <c r="J8" s="27"/>
      <c r="K8" s="31">
        <f>L8+M8+N8+O8+P8</f>
        <v>24645</v>
      </c>
      <c r="L8" s="27"/>
      <c r="M8" s="27"/>
      <c r="N8" s="27">
        <v>2805</v>
      </c>
      <c r="O8" s="27">
        <v>10680</v>
      </c>
      <c r="P8" s="27">
        <v>11160</v>
      </c>
      <c r="Q8" s="27"/>
      <c r="R8" s="27"/>
      <c r="S8" s="28"/>
      <c r="T8" s="27">
        <f>E8+F8+G8+H8+I8+J8+K8+Q8+R8+S8</f>
        <v>455067</v>
      </c>
      <c r="U8" s="27"/>
      <c r="V8" s="27"/>
      <c r="W8" s="27">
        <v>103</v>
      </c>
      <c r="X8" s="27">
        <f>T8+U8+V8+W8</f>
        <v>455170</v>
      </c>
    </row>
    <row r="9" spans="1:24" s="8" customFormat="1" ht="12" customHeight="1">
      <c r="A9" s="9" t="s">
        <v>26</v>
      </c>
      <c r="B9" s="29">
        <v>3873727</v>
      </c>
      <c r="C9" s="27">
        <v>1850485</v>
      </c>
      <c r="D9" s="27">
        <v>407107</v>
      </c>
      <c r="E9" s="31">
        <f>SUM(B9:D9)</f>
        <v>6131319</v>
      </c>
      <c r="F9" s="27">
        <v>360549</v>
      </c>
      <c r="G9" s="27">
        <v>1052</v>
      </c>
      <c r="H9" s="27">
        <v>385602</v>
      </c>
      <c r="I9" s="27">
        <v>44599</v>
      </c>
      <c r="J9" s="27">
        <v>19838</v>
      </c>
      <c r="K9" s="31">
        <f t="shared" ref="K9:K14" si="0">L9+M9+N9+O9+P9</f>
        <v>493486</v>
      </c>
      <c r="L9" s="27">
        <v>320412</v>
      </c>
      <c r="M9" s="27"/>
      <c r="N9" s="27">
        <v>63181</v>
      </c>
      <c r="O9" s="27">
        <v>89890</v>
      </c>
      <c r="P9" s="27">
        <v>20003</v>
      </c>
      <c r="Q9" s="27"/>
      <c r="R9" s="27">
        <v>287620</v>
      </c>
      <c r="S9" s="28"/>
      <c r="T9" s="27">
        <f>C9+D9+F9+G9+H9+I9+J9+K9+Q9+R9+S9</f>
        <v>3850338</v>
      </c>
      <c r="U9" s="27">
        <v>40000</v>
      </c>
      <c r="V9" s="27">
        <v>10000</v>
      </c>
      <c r="W9" s="27">
        <v>352</v>
      </c>
      <c r="X9" s="27">
        <f>W9+V9+U9+T9+B9</f>
        <v>7774417</v>
      </c>
    </row>
    <row r="10" spans="1:24" s="8" customFormat="1" ht="12" customHeight="1">
      <c r="A10" s="9" t="s">
        <v>21</v>
      </c>
      <c r="B10" s="29"/>
      <c r="C10" s="27">
        <v>66712</v>
      </c>
      <c r="D10" s="27">
        <v>14677</v>
      </c>
      <c r="E10" s="31">
        <f>SUM(C10:D10)</f>
        <v>81389</v>
      </c>
      <c r="F10" s="27"/>
      <c r="G10" s="27"/>
      <c r="H10" s="27"/>
      <c r="I10" s="27"/>
      <c r="J10" s="27"/>
      <c r="K10" s="31">
        <f t="shared" si="0"/>
        <v>0</v>
      </c>
      <c r="L10" s="27"/>
      <c r="M10" s="27"/>
      <c r="N10" s="27"/>
      <c r="O10" s="27"/>
      <c r="P10" s="27"/>
      <c r="Q10" s="27"/>
      <c r="R10" s="27"/>
      <c r="S10" s="28"/>
      <c r="T10" s="27">
        <f>E10+F10+G10+H10+I10+J10+K10+Q10+R10+S10</f>
        <v>81389</v>
      </c>
      <c r="U10" s="27"/>
      <c r="V10" s="27"/>
      <c r="W10" s="27"/>
      <c r="X10" s="27">
        <f>T10+U10+V10+W10</f>
        <v>81389</v>
      </c>
    </row>
    <row r="11" spans="1:24" s="8" customFormat="1" ht="12" customHeight="1">
      <c r="A11" s="9" t="s">
        <v>22</v>
      </c>
      <c r="B11" s="29"/>
      <c r="C11" s="27">
        <v>100274</v>
      </c>
      <c r="D11" s="27">
        <v>22033</v>
      </c>
      <c r="E11" s="31">
        <v>122307</v>
      </c>
      <c r="F11" s="27">
        <v>2120</v>
      </c>
      <c r="G11" s="27"/>
      <c r="H11" s="27"/>
      <c r="I11" s="27"/>
      <c r="J11" s="27"/>
      <c r="K11" s="31">
        <f t="shared" si="0"/>
        <v>0</v>
      </c>
      <c r="L11" s="27"/>
      <c r="M11" s="27"/>
      <c r="N11" s="27"/>
      <c r="O11" s="27"/>
      <c r="P11" s="27"/>
      <c r="Q11" s="27">
        <v>94127</v>
      </c>
      <c r="R11" s="27"/>
      <c r="S11" s="28"/>
      <c r="T11" s="27">
        <f t="shared" ref="T11:T17" si="1">E11+F11+G11+H11+I11+J11+K11+Q11+R11+S11</f>
        <v>218554</v>
      </c>
      <c r="U11" s="27"/>
      <c r="V11" s="27"/>
      <c r="W11" s="27"/>
      <c r="X11" s="27">
        <f t="shared" ref="X11:X17" si="2">T11+U11+V11+W11</f>
        <v>218554</v>
      </c>
    </row>
    <row r="12" spans="1:24" s="8" customFormat="1" ht="12" customHeight="1">
      <c r="A12" s="9" t="s">
        <v>23</v>
      </c>
      <c r="B12" s="29"/>
      <c r="C12" s="27">
        <v>157079</v>
      </c>
      <c r="D12" s="27">
        <v>34370</v>
      </c>
      <c r="E12" s="31">
        <f>SUM(C12:D12)</f>
        <v>191449</v>
      </c>
      <c r="F12" s="27">
        <v>868</v>
      </c>
      <c r="G12" s="27"/>
      <c r="H12" s="27"/>
      <c r="I12" s="27">
        <v>30</v>
      </c>
      <c r="J12" s="27"/>
      <c r="K12" s="31">
        <f t="shared" si="0"/>
        <v>5500</v>
      </c>
      <c r="L12" s="27"/>
      <c r="M12" s="27"/>
      <c r="N12" s="27">
        <v>5500</v>
      </c>
      <c r="O12" s="27"/>
      <c r="P12" s="27"/>
      <c r="Q12" s="27"/>
      <c r="R12" s="27">
        <v>2878</v>
      </c>
      <c r="S12" s="28"/>
      <c r="T12" s="27">
        <f t="shared" si="1"/>
        <v>200725</v>
      </c>
      <c r="U12" s="27"/>
      <c r="V12" s="27"/>
      <c r="W12" s="27"/>
      <c r="X12" s="27">
        <f t="shared" si="2"/>
        <v>200725</v>
      </c>
    </row>
    <row r="13" spans="1:24" s="8" customFormat="1" ht="12" customHeight="1">
      <c r="A13" s="9" t="s">
        <v>24</v>
      </c>
      <c r="B13" s="29"/>
      <c r="C13" s="27">
        <v>275347</v>
      </c>
      <c r="D13" s="27">
        <v>65993</v>
      </c>
      <c r="E13" s="31">
        <f>SUM(C13:D13)</f>
        <v>341340</v>
      </c>
      <c r="F13" s="27">
        <v>4408</v>
      </c>
      <c r="G13" s="27"/>
      <c r="H13" s="27"/>
      <c r="I13" s="27">
        <v>1883</v>
      </c>
      <c r="J13" s="27">
        <v>177</v>
      </c>
      <c r="K13" s="31">
        <f t="shared" si="0"/>
        <v>13115</v>
      </c>
      <c r="L13" s="27"/>
      <c r="M13" s="27"/>
      <c r="N13" s="27">
        <v>6711</v>
      </c>
      <c r="O13" s="27"/>
      <c r="P13" s="27">
        <v>6404</v>
      </c>
      <c r="Q13" s="27"/>
      <c r="R13" s="27"/>
      <c r="S13" s="28"/>
      <c r="T13" s="27">
        <f t="shared" si="1"/>
        <v>360923</v>
      </c>
      <c r="U13" s="27">
        <v>299500</v>
      </c>
      <c r="V13" s="27"/>
      <c r="W13" s="27"/>
      <c r="X13" s="27">
        <f t="shared" si="2"/>
        <v>660423</v>
      </c>
    </row>
    <row r="14" spans="1:24" s="8" customFormat="1" ht="12" customHeight="1">
      <c r="A14" s="9" t="s">
        <v>28</v>
      </c>
      <c r="B14" s="29"/>
      <c r="C14" s="27"/>
      <c r="D14" s="27"/>
      <c r="E14" s="31"/>
      <c r="F14" s="27">
        <v>9697</v>
      </c>
      <c r="G14" s="27"/>
      <c r="H14" s="27"/>
      <c r="I14" s="27">
        <v>10540</v>
      </c>
      <c r="J14" s="27"/>
      <c r="K14" s="31">
        <f t="shared" si="0"/>
        <v>127358</v>
      </c>
      <c r="L14" s="27"/>
      <c r="M14" s="27"/>
      <c r="N14" s="27">
        <v>127358</v>
      </c>
      <c r="O14" s="27"/>
      <c r="P14" s="27"/>
      <c r="Q14" s="27"/>
      <c r="R14" s="27"/>
      <c r="S14" s="28"/>
      <c r="T14" s="27">
        <f t="shared" si="1"/>
        <v>147595</v>
      </c>
      <c r="U14" s="27"/>
      <c r="V14" s="27"/>
      <c r="W14" s="27"/>
      <c r="X14" s="27">
        <f t="shared" si="2"/>
        <v>147595</v>
      </c>
    </row>
    <row r="15" spans="1:24" s="8" customFormat="1" ht="12" customHeight="1">
      <c r="A15" s="9" t="s">
        <v>0</v>
      </c>
      <c r="B15" s="29"/>
      <c r="C15" s="27"/>
      <c r="D15" s="27"/>
      <c r="E15" s="31"/>
      <c r="F15" s="27"/>
      <c r="G15" s="27"/>
      <c r="H15" s="27"/>
      <c r="I15" s="27"/>
      <c r="J15" s="27"/>
      <c r="K15" s="31"/>
      <c r="L15" s="27"/>
      <c r="M15" s="27"/>
      <c r="N15" s="27"/>
      <c r="O15" s="27"/>
      <c r="P15" s="27"/>
      <c r="Q15" s="27"/>
      <c r="R15" s="27"/>
      <c r="S15" s="28"/>
      <c r="T15" s="27">
        <f t="shared" si="1"/>
        <v>0</v>
      </c>
      <c r="U15" s="27">
        <v>507793</v>
      </c>
      <c r="V15" s="27"/>
      <c r="W15" s="27"/>
      <c r="X15" s="27">
        <f t="shared" si="2"/>
        <v>507793</v>
      </c>
    </row>
    <row r="16" spans="1:24" s="8" customFormat="1" ht="12" customHeight="1">
      <c r="A16" s="9" t="s">
        <v>29</v>
      </c>
      <c r="B16" s="29"/>
      <c r="C16" s="27"/>
      <c r="D16" s="27"/>
      <c r="E16" s="31"/>
      <c r="F16" s="27"/>
      <c r="G16" s="27"/>
      <c r="H16" s="27"/>
      <c r="I16" s="27"/>
      <c r="J16" s="27"/>
      <c r="K16" s="31"/>
      <c r="L16" s="27"/>
      <c r="M16" s="27"/>
      <c r="N16" s="27"/>
      <c r="O16" s="27"/>
      <c r="P16" s="27"/>
      <c r="Q16" s="27"/>
      <c r="R16" s="27"/>
      <c r="S16" s="28"/>
      <c r="T16" s="27">
        <f t="shared" si="1"/>
        <v>0</v>
      </c>
      <c r="U16" s="27">
        <v>195000</v>
      </c>
      <c r="V16" s="27"/>
      <c r="W16" s="27"/>
      <c r="X16" s="27">
        <f t="shared" si="2"/>
        <v>195000</v>
      </c>
    </row>
    <row r="17" spans="1:24" s="8" customFormat="1" ht="12" customHeight="1">
      <c r="A17" s="9" t="s">
        <v>30</v>
      </c>
      <c r="B17" s="29"/>
      <c r="C17" s="27"/>
      <c r="D17" s="27"/>
      <c r="E17" s="31"/>
      <c r="F17" s="27"/>
      <c r="G17" s="27"/>
      <c r="H17" s="27"/>
      <c r="I17" s="27"/>
      <c r="J17" s="27"/>
      <c r="K17" s="31"/>
      <c r="L17" s="27"/>
      <c r="M17" s="27"/>
      <c r="N17" s="27"/>
      <c r="O17" s="27"/>
      <c r="P17" s="27"/>
      <c r="Q17" s="27"/>
      <c r="R17" s="27"/>
      <c r="S17" s="28"/>
      <c r="T17" s="27">
        <f t="shared" si="1"/>
        <v>0</v>
      </c>
      <c r="U17" s="27">
        <v>160000</v>
      </c>
      <c r="V17" s="27"/>
      <c r="W17" s="27"/>
      <c r="X17" s="27">
        <f t="shared" si="2"/>
        <v>160000</v>
      </c>
    </row>
    <row r="18" spans="1:24" s="8" customFormat="1" ht="12" customHeight="1">
      <c r="A18" s="9" t="s">
        <v>33</v>
      </c>
      <c r="B18" s="29"/>
      <c r="C18" s="27"/>
      <c r="D18" s="27"/>
      <c r="E18" s="31"/>
      <c r="F18" s="27">
        <v>144</v>
      </c>
      <c r="G18" s="27"/>
      <c r="H18" s="27"/>
      <c r="I18" s="27"/>
      <c r="J18" s="27"/>
      <c r="K18" s="31"/>
      <c r="L18" s="27"/>
      <c r="M18" s="27"/>
      <c r="N18" s="27"/>
      <c r="O18" s="27"/>
      <c r="P18" s="27"/>
      <c r="Q18" s="27"/>
      <c r="R18" s="27"/>
      <c r="S18" s="28"/>
      <c r="T18" s="27"/>
      <c r="U18" s="27"/>
      <c r="V18" s="27"/>
      <c r="W18" s="27"/>
      <c r="X18" s="27">
        <f>SUM(B18:W18)</f>
        <v>144</v>
      </c>
    </row>
    <row r="19" spans="1:24" s="10" customFormat="1" ht="12" customHeight="1">
      <c r="A19" s="7" t="s">
        <v>25</v>
      </c>
      <c r="B19" s="30">
        <f>SUM(B8:B18)</f>
        <v>3873727</v>
      </c>
      <c r="C19" s="30">
        <f t="shared" ref="C19:W19" si="3">SUM(C8:C18)</f>
        <v>2794288</v>
      </c>
      <c r="D19" s="30">
        <f t="shared" si="3"/>
        <v>619946</v>
      </c>
      <c r="E19" s="30">
        <f t="shared" si="3"/>
        <v>7287961</v>
      </c>
      <c r="F19" s="30">
        <f t="shared" si="3"/>
        <v>385569</v>
      </c>
      <c r="G19" s="30">
        <f t="shared" si="3"/>
        <v>1052</v>
      </c>
      <c r="H19" s="30">
        <f t="shared" si="3"/>
        <v>385602</v>
      </c>
      <c r="I19" s="30">
        <f t="shared" si="3"/>
        <v>59534</v>
      </c>
      <c r="J19" s="30">
        <f t="shared" si="3"/>
        <v>20015</v>
      </c>
      <c r="K19" s="30">
        <f t="shared" si="3"/>
        <v>664104</v>
      </c>
      <c r="L19" s="30">
        <f t="shared" si="3"/>
        <v>320412</v>
      </c>
      <c r="M19" s="30">
        <f t="shared" si="3"/>
        <v>0</v>
      </c>
      <c r="N19" s="30">
        <f t="shared" si="3"/>
        <v>205555</v>
      </c>
      <c r="O19" s="30">
        <f t="shared" si="3"/>
        <v>100570</v>
      </c>
      <c r="P19" s="30">
        <f t="shared" si="3"/>
        <v>37567</v>
      </c>
      <c r="Q19" s="30">
        <f t="shared" si="3"/>
        <v>94127</v>
      </c>
      <c r="R19" s="30">
        <f t="shared" si="3"/>
        <v>290498</v>
      </c>
      <c r="S19" s="30">
        <f t="shared" si="3"/>
        <v>0</v>
      </c>
      <c r="T19" s="30">
        <f t="shared" si="3"/>
        <v>5314591</v>
      </c>
      <c r="U19" s="30">
        <f t="shared" si="3"/>
        <v>1202293</v>
      </c>
      <c r="V19" s="30">
        <f t="shared" si="3"/>
        <v>10000</v>
      </c>
      <c r="W19" s="30">
        <f t="shared" si="3"/>
        <v>455</v>
      </c>
      <c r="X19" s="30">
        <f>B19+T19+U19+V19+W19</f>
        <v>10401066</v>
      </c>
    </row>
    <row r="20" spans="1:24" s="14" customFormat="1">
      <c r="A20" s="11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</row>
    <row r="21" spans="1:24" s="14" customFormat="1">
      <c r="A21" s="11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</row>
    <row r="22" spans="1:24" s="14" customFormat="1">
      <c r="A22" s="36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 spans="1:24" s="14" customFormat="1">
      <c r="A23" s="45" t="s">
        <v>47</v>
      </c>
      <c r="B23" s="45"/>
      <c r="C23" s="45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</row>
    <row r="24" spans="1:24" s="14" customFormat="1">
      <c r="A24" s="45"/>
      <c r="B24" s="45"/>
      <c r="C24" s="45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</row>
    <row r="25" spans="1:24" s="14" customFormat="1">
      <c r="A25" s="45"/>
      <c r="B25" s="45"/>
      <c r="C25" s="45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</row>
    <row r="26" spans="1:24" s="14" customFormat="1">
      <c r="A26" s="36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</row>
    <row r="27" spans="1:24" s="14" customFormat="1">
      <c r="A27" s="43"/>
      <c r="B27" s="43"/>
      <c r="C27" s="4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13"/>
      <c r="U27" s="13"/>
      <c r="V27" s="13"/>
      <c r="W27" s="13"/>
      <c r="X27" s="13"/>
    </row>
    <row r="28" spans="1:24" s="14" customFormat="1" ht="24">
      <c r="A28" s="39" t="s">
        <v>36</v>
      </c>
      <c r="B28" s="39"/>
      <c r="C28" s="33" t="s">
        <v>37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</row>
    <row r="29" spans="1:24" s="14" customFormat="1" ht="15" customHeight="1">
      <c r="A29" s="40" t="s">
        <v>38</v>
      </c>
      <c r="B29" s="40"/>
      <c r="C29" s="34">
        <v>1581644.4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</row>
    <row r="30" spans="1:24" s="14" customFormat="1" ht="15" customHeight="1">
      <c r="A30" s="41" t="s">
        <v>39</v>
      </c>
      <c r="B30" s="41"/>
      <c r="C30" s="34">
        <v>0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</row>
    <row r="31" spans="1:24" s="14" customFormat="1" ht="15" customHeight="1">
      <c r="A31" s="41" t="s">
        <v>40</v>
      </c>
      <c r="B31" s="41"/>
      <c r="C31" s="34">
        <v>45731.45</v>
      </c>
      <c r="D31" s="15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3"/>
      <c r="U31" s="13"/>
      <c r="V31" s="13"/>
      <c r="W31" s="13"/>
      <c r="X31" s="13"/>
    </row>
    <row r="32" spans="1:24" s="14" customFormat="1" ht="15" customHeight="1">
      <c r="A32" s="40" t="s">
        <v>41</v>
      </c>
      <c r="B32" s="40"/>
      <c r="C32" s="34">
        <v>51315.16</v>
      </c>
      <c r="D32" s="15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</row>
    <row r="33" spans="1:24" s="14" customFormat="1" ht="15" customHeight="1">
      <c r="A33" s="40" t="s">
        <v>42</v>
      </c>
      <c r="B33" s="40"/>
      <c r="C33" s="34">
        <v>565411.37</v>
      </c>
      <c r="D33" s="15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</row>
    <row r="34" spans="1:24" s="14" customFormat="1" ht="15" customHeight="1">
      <c r="A34" s="40" t="s">
        <v>43</v>
      </c>
      <c r="B34" s="40"/>
      <c r="C34" s="34">
        <v>562638.63</v>
      </c>
      <c r="D34" s="15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</row>
    <row r="35" spans="1:24" s="14" customFormat="1" ht="15" customHeight="1">
      <c r="A35" s="40" t="s">
        <v>44</v>
      </c>
      <c r="B35" s="40"/>
      <c r="C35" s="34">
        <v>609.29</v>
      </c>
      <c r="D35" s="15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</row>
    <row r="36" spans="1:24" s="14" customFormat="1" ht="15" customHeight="1">
      <c r="A36" s="40" t="s">
        <v>45</v>
      </c>
      <c r="B36" s="40"/>
      <c r="C36" s="34">
        <v>14000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</row>
    <row r="37" spans="1:24" s="14" customFormat="1" ht="15.75" customHeight="1">
      <c r="A37" s="42"/>
      <c r="B37" s="42"/>
      <c r="C37" s="35">
        <f t="shared" ref="C37" si="4">SUM(C29:C36)</f>
        <v>2821350.3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</row>
    <row r="38" spans="1:24" s="14" customFormat="1">
      <c r="A38" s="11"/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</row>
    <row r="39" spans="1:24" s="14" customFormat="1">
      <c r="A39" s="11"/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</row>
    <row r="40" spans="1:24" s="14" customFormat="1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</row>
    <row r="41" spans="1:24" s="14" customFormat="1">
      <c r="A41" s="11"/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</row>
    <row r="42" spans="1:24" s="14" customFormat="1">
      <c r="A42" s="11"/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</row>
    <row r="43" spans="1:24" s="14" customFormat="1">
      <c r="A43" s="11"/>
      <c r="B43" s="12"/>
      <c r="C43" s="15"/>
      <c r="D43" s="13"/>
      <c r="E43" s="13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3"/>
      <c r="U43" s="13"/>
      <c r="V43" s="13"/>
      <c r="W43" s="13"/>
      <c r="X43" s="13"/>
    </row>
    <row r="44" spans="1:24" s="14" customFormat="1">
      <c r="A44" s="11"/>
      <c r="B44" s="12"/>
      <c r="C44" s="15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</row>
    <row r="45" spans="1:24" s="14" customFormat="1">
      <c r="A45" s="11"/>
      <c r="B45" s="12"/>
      <c r="C45" s="15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4" s="14" customFormat="1">
      <c r="A46" s="11"/>
      <c r="B46" s="12"/>
      <c r="C46" s="15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</row>
    <row r="47" spans="1:24" s="14" customFormat="1">
      <c r="A47" s="11"/>
      <c r="B47" s="12"/>
      <c r="C47" s="15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</row>
    <row r="48" spans="1:24" s="14" customFormat="1">
      <c r="A48" s="11"/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</row>
    <row r="49" spans="1:24" s="14" customFormat="1">
      <c r="A49" s="11"/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</row>
    <row r="50" spans="1:24" s="14" customFormat="1">
      <c r="A50" s="11"/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</row>
    <row r="51" spans="1:24" s="14" customFormat="1">
      <c r="A51" s="11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</row>
    <row r="52" spans="1:24" s="14" customFormat="1">
      <c r="A52" s="11"/>
      <c r="B52" s="12"/>
      <c r="C52" s="13"/>
      <c r="D52" s="15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</row>
    <row r="53" spans="1:24" s="14" customFormat="1">
      <c r="A53" s="11"/>
      <c r="B53" s="12"/>
      <c r="C53" s="13"/>
      <c r="D53" s="15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</row>
    <row r="54" spans="1:24" s="14" customFormat="1">
      <c r="A54" s="11"/>
      <c r="B54" s="12"/>
      <c r="C54" s="13"/>
      <c r="D54" s="15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</row>
    <row r="55" spans="1:24" s="14" customFormat="1">
      <c r="A55" s="11"/>
      <c r="B55" s="12"/>
      <c r="C55" s="15"/>
      <c r="D55" s="15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3"/>
      <c r="U55" s="13"/>
      <c r="V55" s="13"/>
      <c r="W55" s="13"/>
      <c r="X55" s="13"/>
    </row>
    <row r="56" spans="1:24" s="14" customFormat="1">
      <c r="A56" s="11"/>
      <c r="B56" s="12"/>
      <c r="C56" s="13"/>
      <c r="D56" s="15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</row>
    <row r="57" spans="1:24" s="14" customFormat="1">
      <c r="A57" s="11"/>
      <c r="B57" s="12"/>
      <c r="C57" s="13"/>
      <c r="D57" s="15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</row>
    <row r="58" spans="1:24" s="14" customFormat="1">
      <c r="A58" s="11"/>
      <c r="B58" s="12"/>
      <c r="C58" s="13"/>
      <c r="D58" s="15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</row>
    <row r="59" spans="1:24" s="14" customFormat="1">
      <c r="A59" s="11"/>
      <c r="B59" s="12"/>
      <c r="C59" s="13"/>
      <c r="D59" s="15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</row>
    <row r="60" spans="1:24" s="14" customFormat="1">
      <c r="A60" s="1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</row>
    <row r="61" spans="1:24" s="14" customFormat="1">
      <c r="A61" s="11"/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</row>
    <row r="62" spans="1:24" s="14" customFormat="1">
      <c r="A62" s="11"/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</row>
    <row r="63" spans="1:24" s="14" customFormat="1">
      <c r="A63" s="11"/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</row>
    <row r="64" spans="1:24" s="14" customFormat="1">
      <c r="A64" s="11"/>
      <c r="B64" s="1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</row>
    <row r="65" spans="1:24" s="14" customFormat="1">
      <c r="A65" s="11"/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</row>
    <row r="66" spans="1:24" s="14" customFormat="1">
      <c r="A66" s="11"/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</row>
    <row r="67" spans="1:24" s="14" customFormat="1">
      <c r="A67" s="11"/>
      <c r="B67" s="16"/>
      <c r="C67" s="17"/>
      <c r="D67" s="17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3"/>
      <c r="U67" s="13"/>
      <c r="V67" s="13"/>
      <c r="W67" s="13"/>
      <c r="X67" s="13"/>
    </row>
    <row r="68" spans="1:24" s="14" customFormat="1">
      <c r="A68" s="11"/>
      <c r="B68" s="16"/>
      <c r="C68" s="18"/>
      <c r="D68" s="17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</row>
    <row r="69" spans="1:24" s="14" customFormat="1">
      <c r="A69" s="11"/>
      <c r="B69" s="16"/>
      <c r="C69" s="18"/>
      <c r="D69" s="17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0" spans="1:24" s="14" customFormat="1">
      <c r="A70" s="11"/>
      <c r="B70" s="16"/>
      <c r="C70" s="18"/>
      <c r="D70" s="17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</row>
    <row r="71" spans="1:24" s="14" customFormat="1">
      <c r="A71" s="11"/>
      <c r="B71" s="16"/>
      <c r="C71" s="18"/>
      <c r="D71" s="17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</row>
    <row r="72" spans="1:24" s="14" customFormat="1">
      <c r="A72" s="11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</row>
    <row r="73" spans="1:24" s="14" customFormat="1">
      <c r="A73" s="11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</row>
    <row r="74" spans="1:24" s="14" customFormat="1">
      <c r="A74" s="11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</row>
    <row r="75" spans="1:24" s="14" customFormat="1">
      <c r="A75" s="11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</row>
    <row r="76" spans="1:24" s="14" customFormat="1" ht="15.75" customHeight="1">
      <c r="A76" s="11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</row>
    <row r="77" spans="1:24" s="14" customFormat="1" ht="15.75" customHeight="1">
      <c r="A77" s="11"/>
      <c r="B77" s="12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</row>
    <row r="78" spans="1:24" s="14" customFormat="1" ht="15.75" customHeight="1">
      <c r="A78" s="11"/>
      <c r="B78" s="12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</row>
    <row r="79" spans="1:24" s="14" customFormat="1" ht="15.75" customHeight="1">
      <c r="A79" s="11"/>
      <c r="B79" s="12"/>
      <c r="C79" s="15"/>
      <c r="D79" s="15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3"/>
      <c r="U79" s="13"/>
      <c r="V79" s="13"/>
      <c r="W79" s="13"/>
      <c r="X79" s="13"/>
    </row>
    <row r="80" spans="1:24" s="14" customFormat="1" ht="15.75" customHeight="1">
      <c r="A80" s="11"/>
      <c r="B80" s="12"/>
      <c r="C80" s="15"/>
      <c r="D80" s="15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</row>
    <row r="81" spans="1:24" s="14" customFormat="1" ht="15.75" customHeight="1">
      <c r="A81" s="11"/>
      <c r="B81" s="12"/>
      <c r="C81" s="15"/>
      <c r="D81" s="15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</row>
    <row r="82" spans="1:24" s="14" customFormat="1" ht="15.75" customHeight="1">
      <c r="A82" s="11"/>
      <c r="B82" s="12"/>
      <c r="C82" s="15"/>
      <c r="D82" s="15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</row>
    <row r="83" spans="1:24" s="14" customFormat="1" ht="15.75" customHeight="1">
      <c r="A83" s="11"/>
      <c r="B83" s="12"/>
      <c r="C83" s="15"/>
      <c r="D83" s="15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</row>
    <row r="84" spans="1:24" s="14" customFormat="1" ht="15.75" customHeight="1">
      <c r="A84" s="11"/>
      <c r="B84" s="12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</row>
    <row r="85" spans="1:24" s="14" customFormat="1" ht="15.75" customHeight="1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</row>
    <row r="86" spans="1:24" s="14" customFormat="1" ht="15.75" customHeight="1">
      <c r="A86" s="11"/>
      <c r="B86" s="12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</row>
    <row r="87" spans="1:24" s="14" customFormat="1" ht="15.75" customHeight="1">
      <c r="A87" s="11"/>
      <c r="B87" s="12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</row>
    <row r="88" spans="1:24" s="14" customForma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13"/>
      <c r="U88" s="13"/>
      <c r="V88" s="13"/>
      <c r="W88" s="13"/>
      <c r="X88" s="13"/>
    </row>
    <row r="89" spans="1:24" s="14" customFormat="1">
      <c r="A89" s="11"/>
      <c r="B89" s="12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</row>
    <row r="90" spans="1:24" s="14" customFormat="1">
      <c r="A90" s="11"/>
      <c r="B90" s="12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</row>
    <row r="91" spans="1:24" s="14" customFormat="1">
      <c r="A91" s="11"/>
      <c r="B91" s="12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</row>
    <row r="92" spans="1:24" s="14" customFormat="1">
      <c r="A92" s="11"/>
      <c r="B92" s="12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</row>
    <row r="93" spans="1:24" s="14" customFormat="1">
      <c r="A93" s="11"/>
      <c r="B93" s="12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</row>
    <row r="94" spans="1:24" s="14" customFormat="1">
      <c r="A94" s="11"/>
      <c r="B94" s="12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</row>
    <row r="95" spans="1:24" s="14" customFormat="1">
      <c r="A95" s="11"/>
      <c r="B95" s="12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</row>
    <row r="96" spans="1:24" s="14" customFormat="1">
      <c r="A96" s="11"/>
      <c r="B96" s="12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</row>
    <row r="97" spans="1:24" s="14" customFormat="1">
      <c r="A97" s="11"/>
      <c r="B97" s="12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</row>
    <row r="98" spans="1:24" s="14" customFormat="1">
      <c r="A98" s="11"/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</row>
    <row r="99" spans="1:24" s="14" customFormat="1">
      <c r="A99" s="11"/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</row>
    <row r="100" spans="1:24" s="14" customFormat="1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</row>
    <row r="101" spans="1:24" s="14" customFormat="1">
      <c r="A101" s="11"/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</row>
    <row r="102" spans="1:24" s="14" customFormat="1">
      <c r="A102" s="11"/>
      <c r="B102" s="1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</row>
    <row r="103" spans="1:24" s="14" customFormat="1">
      <c r="A103" s="11"/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</row>
    <row r="104" spans="1:24" s="14" customFormat="1">
      <c r="A104" s="11"/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</row>
    <row r="105" spans="1:24" s="14" customFormat="1">
      <c r="A105" s="11"/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</row>
    <row r="106" spans="1:24" s="14" customFormat="1">
      <c r="A106" s="11"/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</row>
    <row r="107" spans="1:24" s="14" customFormat="1">
      <c r="A107" s="11"/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</row>
    <row r="108" spans="1:24" s="14" customFormat="1">
      <c r="A108" s="11"/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</row>
    <row r="109" spans="1:24" s="14" customFormat="1">
      <c r="A109" s="11"/>
      <c r="B109" s="1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</row>
    <row r="110" spans="1:24" s="14" customFormat="1">
      <c r="A110" s="11"/>
      <c r="B110" s="1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</row>
    <row r="111" spans="1:24" s="14" customFormat="1">
      <c r="A111" s="11"/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</row>
    <row r="112" spans="1:24" s="14" customFormat="1">
      <c r="A112" s="11"/>
      <c r="B112" s="1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</row>
    <row r="113" spans="1:24" s="14" customForma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13"/>
      <c r="U113" s="13"/>
      <c r="V113" s="13"/>
      <c r="W113" s="13"/>
      <c r="X113" s="13"/>
    </row>
    <row r="114" spans="1:24" s="14" customFormat="1">
      <c r="A114" s="11"/>
      <c r="B114" s="12"/>
      <c r="C114" s="12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</row>
    <row r="115" spans="1:24" s="14" customFormat="1">
      <c r="A115" s="11"/>
      <c r="B115" s="12"/>
      <c r="C115" s="12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</row>
    <row r="116" spans="1:24" s="14" customFormat="1">
      <c r="A116" s="11"/>
      <c r="B116" s="12"/>
      <c r="C116" s="12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</row>
    <row r="117" spans="1:24" s="14" customFormat="1">
      <c r="A117" s="11"/>
      <c r="B117" s="12"/>
      <c r="C117" s="12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</row>
    <row r="118" spans="1:24" s="14" customFormat="1">
      <c r="A118" s="11"/>
      <c r="B118" s="12"/>
      <c r="C118" s="12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</row>
    <row r="119" spans="1:24" s="14" customFormat="1">
      <c r="A119" s="11"/>
      <c r="B119" s="12"/>
      <c r="C119" s="12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</row>
    <row r="120" spans="1:24" s="14" customFormat="1">
      <c r="A120" s="11"/>
      <c r="B120" s="12"/>
      <c r="C120" s="12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</row>
    <row r="121" spans="1:24" s="14" customFormat="1">
      <c r="A121" s="11"/>
      <c r="B121" s="12"/>
      <c r="C121" s="12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</row>
    <row r="122" spans="1:24" s="14" customFormat="1">
      <c r="A122" s="11"/>
      <c r="B122" s="12"/>
      <c r="C122" s="12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</row>
    <row r="123" spans="1:24" s="14" customFormat="1">
      <c r="A123" s="11"/>
      <c r="B123" s="12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</row>
    <row r="124" spans="1:24" s="14" customFormat="1">
      <c r="A124" s="11"/>
      <c r="B124" s="12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</row>
    <row r="125" spans="1:24" s="14" customFormat="1">
      <c r="A125" s="11"/>
      <c r="B125" s="12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</row>
    <row r="126" spans="1:24" s="14" customForma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13"/>
      <c r="U126" s="13"/>
      <c r="V126" s="13"/>
      <c r="W126" s="13"/>
      <c r="X126" s="13"/>
    </row>
    <row r="127" spans="1:24" s="14" customFormat="1">
      <c r="A127" s="11"/>
      <c r="B127" s="12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</row>
    <row r="128" spans="1:24" s="14" customFormat="1">
      <c r="A128" s="11"/>
      <c r="B128" s="12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</row>
    <row r="129" spans="1:24" s="14" customFormat="1">
      <c r="A129" s="11"/>
      <c r="B129" s="12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</row>
    <row r="130" spans="1:24" s="14" customFormat="1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</row>
    <row r="131" spans="1:24" s="14" customFormat="1">
      <c r="A131" s="11"/>
      <c r="B131" s="12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</row>
    <row r="132" spans="1:24" s="14" customForma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13"/>
      <c r="U132" s="13"/>
      <c r="V132" s="13"/>
      <c r="W132" s="13"/>
      <c r="X132" s="13"/>
    </row>
    <row r="133" spans="1:24" s="14" customFormat="1">
      <c r="A133" s="11"/>
      <c r="B133" s="12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</row>
    <row r="134" spans="1:24" s="14" customFormat="1">
      <c r="A134" s="11"/>
      <c r="B134" s="12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</row>
    <row r="135" spans="1:24" s="14" customFormat="1">
      <c r="A135" s="11"/>
      <c r="B135" s="12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</row>
    <row r="136" spans="1:24" s="14" customFormat="1">
      <c r="A136" s="11"/>
      <c r="B136" s="12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</row>
    <row r="137" spans="1:24" s="14" customFormat="1">
      <c r="A137" s="11"/>
      <c r="B137" s="12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</row>
    <row r="138" spans="1:24" s="14" customForma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13"/>
      <c r="U138" s="13"/>
      <c r="V138" s="13"/>
      <c r="W138" s="13"/>
      <c r="X138" s="13"/>
    </row>
    <row r="139" spans="1:24" s="14" customFormat="1">
      <c r="A139" s="11"/>
      <c r="B139" s="12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</row>
    <row r="140" spans="1:24" s="14" customFormat="1">
      <c r="A140" s="11"/>
      <c r="B140" s="12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</row>
    <row r="141" spans="1:24" s="14" customFormat="1">
      <c r="A141" s="11"/>
      <c r="B141" s="12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</row>
    <row r="142" spans="1:24" s="14" customFormat="1">
      <c r="A142" s="11"/>
      <c r="B142" s="12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</row>
    <row r="143" spans="1:24" s="14" customFormat="1">
      <c r="A143" s="11"/>
      <c r="B143" s="12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</row>
    <row r="144" spans="1:24" s="14" customFormat="1">
      <c r="A144" s="11"/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</row>
    <row r="145" spans="1:24" s="14" customFormat="1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</row>
    <row r="146" spans="1:24" s="14" customFormat="1">
      <c r="A146" s="11"/>
      <c r="B146" s="12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</row>
    <row r="147" spans="1:24" s="14" customFormat="1">
      <c r="A147" s="11"/>
      <c r="B147" s="12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</row>
    <row r="148" spans="1:24" s="14" customFormat="1">
      <c r="A148" s="11"/>
      <c r="B148" s="12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</row>
    <row r="149" spans="1:24" s="14" customFormat="1">
      <c r="A149" s="11"/>
      <c r="B149" s="12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</row>
    <row r="150" spans="1:24" s="14" customFormat="1">
      <c r="A150" s="11"/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</row>
    <row r="151" spans="1:24" s="14" customFormat="1">
      <c r="A151" s="11"/>
      <c r="B151" s="12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</row>
    <row r="152" spans="1:24" s="14" customFormat="1">
      <c r="A152" s="11"/>
      <c r="B152" s="12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</row>
    <row r="153" spans="1:24" s="14" customFormat="1">
      <c r="A153" s="11"/>
      <c r="B153" s="12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</row>
    <row r="154" spans="1:24" s="14" customFormat="1">
      <c r="A154" s="11"/>
      <c r="B154" s="12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</row>
    <row r="155" spans="1:24" s="14" customFormat="1">
      <c r="A155" s="11"/>
      <c r="B155" s="12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</row>
    <row r="156" spans="1:24" s="14" customFormat="1">
      <c r="A156" s="11"/>
      <c r="B156" s="12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</row>
    <row r="157" spans="1:24" s="14" customFormat="1">
      <c r="A157" s="11"/>
      <c r="B157" s="12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</row>
    <row r="158" spans="1:24" s="14" customFormat="1">
      <c r="A158" s="11"/>
      <c r="B158" s="12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</row>
    <row r="159" spans="1:24" s="14" customFormat="1">
      <c r="A159" s="11"/>
      <c r="B159" s="12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</row>
    <row r="160" spans="1:24" s="14" customFormat="1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</row>
    <row r="161" spans="1:24" s="14" customFormat="1">
      <c r="A161" s="11"/>
      <c r="B161" s="12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</row>
    <row r="162" spans="1:24" s="14" customFormat="1">
      <c r="A162" s="11"/>
      <c r="B162" s="12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</row>
    <row r="163" spans="1:24" s="14" customForma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13"/>
      <c r="U163" s="13"/>
      <c r="V163" s="13"/>
      <c r="W163" s="13"/>
      <c r="X163" s="13"/>
    </row>
    <row r="164" spans="1:24" s="14" customFormat="1">
      <c r="A164" s="11"/>
      <c r="B164" s="12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</row>
    <row r="165" spans="1:24" s="14" customFormat="1">
      <c r="A165" s="11"/>
      <c r="B165" s="12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</row>
    <row r="166" spans="1:24" s="14" customFormat="1">
      <c r="A166" s="11"/>
      <c r="B166" s="12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</row>
    <row r="167" spans="1:24" s="14" customFormat="1">
      <c r="A167" s="11"/>
      <c r="B167" s="12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</row>
    <row r="168" spans="1:24" s="14" customFormat="1">
      <c r="A168" s="11"/>
      <c r="B168" s="12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</row>
    <row r="169" spans="1:24" s="14" customFormat="1">
      <c r="A169" s="11"/>
      <c r="B169" s="12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</row>
    <row r="170" spans="1:24" s="14" customFormat="1">
      <c r="A170" s="11"/>
      <c r="B170" s="12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</row>
    <row r="171" spans="1:24" s="14" customFormat="1">
      <c r="A171" s="11"/>
      <c r="B171" s="12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</row>
    <row r="172" spans="1:24" s="14" customFormat="1">
      <c r="A172" s="11"/>
      <c r="B172" s="12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</row>
    <row r="173" spans="1:24" s="14" customFormat="1">
      <c r="A173" s="11"/>
      <c r="B173" s="12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</row>
    <row r="174" spans="1:24" s="14" customFormat="1">
      <c r="A174" s="11"/>
      <c r="B174" s="12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</row>
    <row r="175" spans="1:24" s="14" customFormat="1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</row>
    <row r="176" spans="1:24" s="14" customFormat="1">
      <c r="A176" s="11"/>
      <c r="B176" s="12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</row>
    <row r="177" spans="1:24" s="14" customFormat="1">
      <c r="A177" s="11"/>
      <c r="B177" s="12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</row>
    <row r="178" spans="1:24" s="14" customFormat="1">
      <c r="A178" s="11"/>
      <c r="B178" s="12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</row>
    <row r="179" spans="1:24" s="14" customFormat="1">
      <c r="A179" s="11"/>
      <c r="B179" s="12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</row>
    <row r="180" spans="1:24" s="14" customFormat="1">
      <c r="A180" s="11"/>
      <c r="B180" s="12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</row>
    <row r="181" spans="1:24" s="14" customFormat="1">
      <c r="A181" s="11"/>
      <c r="B181" s="12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</row>
    <row r="182" spans="1:24" s="14" customFormat="1">
      <c r="A182" s="11"/>
      <c r="B182" s="12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</row>
    <row r="183" spans="1:24" s="14" customFormat="1">
      <c r="A183" s="11"/>
      <c r="B183" s="12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</row>
    <row r="184" spans="1:24" s="14" customFormat="1">
      <c r="A184" s="11"/>
      <c r="B184" s="12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</row>
    <row r="185" spans="1:24" s="14" customFormat="1">
      <c r="A185" s="19"/>
      <c r="B185" s="20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24" s="14" customFormat="1">
      <c r="A186" s="19"/>
      <c r="B186" s="20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24" s="14" customFormat="1">
      <c r="A187" s="19"/>
      <c r="B187" s="20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24" s="14" customFormat="1">
      <c r="A188" s="19"/>
      <c r="B188" s="20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24" s="14" customFormat="1">
      <c r="A189" s="19"/>
      <c r="B189" s="20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24" s="14" customFormat="1">
      <c r="A190" s="19"/>
      <c r="B190" s="20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24" s="14" customFormat="1">
      <c r="A191" s="19"/>
      <c r="B191" s="20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24" s="14" customFormat="1">
      <c r="A192" s="19"/>
      <c r="B192" s="20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s="14" customFormat="1">
      <c r="A193" s="19"/>
      <c r="B193" s="20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s="14" customFormat="1">
      <c r="A194" s="19"/>
      <c r="B194" s="20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s="14" customFormat="1">
      <c r="A195" s="19"/>
      <c r="B195" s="20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s="14" customFormat="1">
      <c r="A196" s="19"/>
      <c r="B196" s="20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s="14" customFormat="1">
      <c r="A197" s="19"/>
      <c r="B197" s="20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s="14" customFormat="1">
      <c r="A198" s="19"/>
      <c r="B198" s="20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s="14" customFormat="1">
      <c r="A199" s="19"/>
      <c r="B199" s="20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s="14" customFormat="1">
      <c r="A200" s="19"/>
      <c r="B200" s="20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s="14" customFormat="1">
      <c r="A201" s="19"/>
      <c r="B201" s="20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s="14" customFormat="1">
      <c r="A202" s="19"/>
      <c r="B202" s="20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s="14" customFormat="1">
      <c r="A203" s="19"/>
      <c r="B203" s="20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s="14" customFormat="1">
      <c r="A204" s="19"/>
      <c r="B204" s="20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s="14" customFormat="1">
      <c r="A205" s="19"/>
      <c r="B205" s="20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s="14" customFormat="1">
      <c r="A206" s="19"/>
      <c r="B206" s="20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s="14" customFormat="1">
      <c r="A207" s="19"/>
      <c r="B207" s="20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s="14" customFormat="1">
      <c r="A208" s="19"/>
      <c r="B208" s="20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s="14" customFormat="1">
      <c r="A209" s="19"/>
      <c r="B209" s="20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s="14" customFormat="1">
      <c r="A210" s="19"/>
      <c r="B210" s="20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s="14" customFormat="1">
      <c r="A211" s="19"/>
      <c r="B211" s="20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s="14" customFormat="1">
      <c r="A212" s="19"/>
      <c r="B212" s="20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s="14" customFormat="1">
      <c r="A213" s="19"/>
      <c r="B213" s="20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s="14" customFormat="1">
      <c r="A214" s="19"/>
      <c r="B214" s="20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s="14" customFormat="1">
      <c r="A215" s="19"/>
      <c r="B215" s="20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s="14" customFormat="1">
      <c r="A216" s="19"/>
      <c r="B216" s="20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s="14" customFormat="1">
      <c r="A217" s="19"/>
      <c r="B217" s="20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s="14" customFormat="1">
      <c r="A218" s="19"/>
      <c r="B218" s="20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s="14" customFormat="1">
      <c r="A219" s="19"/>
      <c r="B219" s="20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s="14" customFormat="1">
      <c r="A220" s="19"/>
      <c r="B220" s="20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s="14" customFormat="1">
      <c r="A221" s="19"/>
      <c r="B221" s="20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s="14" customFormat="1">
      <c r="A222" s="19"/>
      <c r="B222" s="20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s="14" customFormat="1">
      <c r="A223" s="19"/>
      <c r="B223" s="20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s="14" customFormat="1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</row>
    <row r="225" spans="1:19" s="14" customFormat="1">
      <c r="A225" s="21"/>
      <c r="B225" s="21"/>
      <c r="C225" s="11"/>
      <c r="D225" s="1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</row>
    <row r="226" spans="1:19" s="14" customFormat="1">
      <c r="A226" s="19"/>
      <c r="B226" s="20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s="14" customFormat="1">
      <c r="A227" s="19"/>
      <c r="B227" s="20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s="14" customFormat="1">
      <c r="A228" s="19"/>
      <c r="B228" s="20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s="14" customFormat="1">
      <c r="A229" s="19"/>
      <c r="B229" s="20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s="14" customFormat="1">
      <c r="A230" s="19"/>
      <c r="B230" s="20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s="14" customFormat="1">
      <c r="A231" s="19"/>
      <c r="B231" s="20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s="14" customFormat="1">
      <c r="A232" s="19"/>
      <c r="B232" s="20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s="14" customFormat="1">
      <c r="A233" s="19"/>
      <c r="B233" s="20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s="14" customFormat="1">
      <c r="A234" s="19"/>
      <c r="B234" s="20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s="14" customFormat="1">
      <c r="A235" s="19"/>
      <c r="B235" s="20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s="14" customFormat="1">
      <c r="A236" s="19"/>
      <c r="B236" s="20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s="14" customFormat="1">
      <c r="A237" s="19"/>
      <c r="B237" s="20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s="14" customFormat="1">
      <c r="A238" s="19"/>
      <c r="B238" s="20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s="14" customFormat="1">
      <c r="A239" s="19"/>
      <c r="B239" s="20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s="14" customFormat="1">
      <c r="A240" s="19"/>
      <c r="B240" s="20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s="14" customFormat="1">
      <c r="A241" s="19"/>
      <c r="B241" s="20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s="14" customFormat="1">
      <c r="A242" s="19"/>
      <c r="B242" s="20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s="14" customFormat="1">
      <c r="A243" s="19"/>
      <c r="B243" s="20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s="14" customFormat="1">
      <c r="A244" s="19"/>
      <c r="B244" s="20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s="14" customFormat="1">
      <c r="A245" s="19"/>
      <c r="B245" s="20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s="14" customFormat="1">
      <c r="A246" s="19"/>
      <c r="B246" s="20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s="14" customFormat="1">
      <c r="A247" s="19"/>
      <c r="B247" s="20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s="14" customFormat="1">
      <c r="A248" s="19"/>
      <c r="B248" s="20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s="14" customFormat="1">
      <c r="A249" s="19"/>
      <c r="B249" s="20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s="14" customFormat="1">
      <c r="A250" s="19"/>
      <c r="B250" s="20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s="14" customFormat="1">
      <c r="A251" s="19"/>
      <c r="B251" s="20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s="14" customFormat="1">
      <c r="A252" s="19"/>
      <c r="B252" s="20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s="14" customFormat="1">
      <c r="A253" s="19"/>
      <c r="B253" s="20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s="14" customFormat="1">
      <c r="A254" s="19"/>
      <c r="B254" s="20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s="14" customFormat="1">
      <c r="A255" s="19"/>
      <c r="B255" s="20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s="14" customFormat="1">
      <c r="A256" s="19"/>
      <c r="B256" s="20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s="14" customFormat="1">
      <c r="A257" s="19"/>
      <c r="B257" s="20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s="14" customFormat="1">
      <c r="A258" s="19"/>
      <c r="B258" s="20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s="14" customFormat="1">
      <c r="A259" s="19"/>
      <c r="B259" s="20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s="14" customFormat="1">
      <c r="A260" s="19"/>
      <c r="B260" s="20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s="14" customFormat="1">
      <c r="A261" s="19"/>
      <c r="B261" s="20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s="14" customFormat="1">
      <c r="A262" s="19"/>
      <c r="B262" s="20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s="14" customFormat="1">
      <c r="A263" s="19"/>
      <c r="B263" s="20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s="14" customFormat="1">
      <c r="A264" s="19"/>
      <c r="B264" s="20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s="14" customFormat="1">
      <c r="A265" s="19"/>
      <c r="B265" s="20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s="14" customFormat="1">
      <c r="A266" s="19"/>
      <c r="B266" s="20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s="14" customFormat="1">
      <c r="A267" s="19"/>
      <c r="B267" s="20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s="14" customFormat="1">
      <c r="A268" s="19"/>
      <c r="B268" s="20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s="14" customFormat="1">
      <c r="A269" s="19"/>
      <c r="B269" s="20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s="14" customFormat="1">
      <c r="A270" s="19"/>
      <c r="B270" s="20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s="14" customFormat="1">
      <c r="A271" s="19"/>
      <c r="B271" s="20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s="14" customFormat="1">
      <c r="A272" s="19"/>
      <c r="B272" s="20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s="14" customFormat="1">
      <c r="A273" s="19"/>
      <c r="B273" s="20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s="14" customFormat="1">
      <c r="A274" s="19"/>
      <c r="B274" s="20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s="14" customFormat="1">
      <c r="A275" s="19"/>
      <c r="B275" s="20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s="14" customFormat="1">
      <c r="A276" s="19"/>
      <c r="B276" s="20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s="14" customFormat="1">
      <c r="A277" s="19"/>
      <c r="B277" s="20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s="14" customFormat="1">
      <c r="A278" s="19"/>
      <c r="B278" s="20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s="14" customFormat="1">
      <c r="A279" s="19"/>
      <c r="B279" s="20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s="14" customFormat="1">
      <c r="A280" s="19"/>
      <c r="B280" s="20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s="14" customFormat="1">
      <c r="A281" s="19"/>
      <c r="B281" s="20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s="14" customFormat="1">
      <c r="A282" s="19"/>
      <c r="B282" s="20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s="14" customFormat="1">
      <c r="A283" s="19"/>
      <c r="B283" s="20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s="14" customFormat="1">
      <c r="A284" s="19"/>
      <c r="B284" s="20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s="14" customFormat="1">
      <c r="A285" s="19"/>
      <c r="B285" s="20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</row>
    <row r="286" spans="1:19" s="14" customFormat="1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</row>
    <row r="287" spans="1:19" s="14" customFormat="1">
      <c r="A287" s="19"/>
      <c r="B287" s="20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</row>
    <row r="288" spans="1:19" s="14" customFormat="1">
      <c r="A288" s="19"/>
      <c r="B288" s="20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</row>
    <row r="289" spans="1:19" s="14" customFormat="1">
      <c r="A289" s="19"/>
      <c r="B289" s="20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</row>
    <row r="290" spans="1:19" s="14" customFormat="1">
      <c r="A290" s="19"/>
      <c r="B290" s="20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</row>
    <row r="291" spans="1:19" s="14" customFormat="1">
      <c r="A291" s="19"/>
      <c r="B291" s="20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</row>
    <row r="292" spans="1:19" s="14" customFormat="1">
      <c r="A292" s="19"/>
      <c r="B292" s="20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</row>
    <row r="293" spans="1:19" s="14" customFormat="1">
      <c r="A293" s="19"/>
      <c r="B293" s="20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</row>
    <row r="294" spans="1:19" s="14" customFormat="1">
      <c r="A294" s="19"/>
      <c r="B294" s="20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</row>
    <row r="295" spans="1:19" s="14" customFormat="1">
      <c r="A295" s="19"/>
      <c r="B295" s="20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</row>
    <row r="296" spans="1:19" s="14" customFormat="1">
      <c r="A296" s="19"/>
      <c r="B296" s="20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</row>
    <row r="297" spans="1:19" s="14" customFormat="1">
      <c r="A297" s="19"/>
      <c r="B297" s="20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</row>
    <row r="298" spans="1:19" s="14" customFormat="1">
      <c r="A298" s="19"/>
      <c r="B298" s="20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</row>
    <row r="299" spans="1:19" s="14" customFormat="1">
      <c r="A299" s="19"/>
      <c r="B299" s="20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</row>
    <row r="300" spans="1:19" s="14" customFormat="1">
      <c r="A300" s="19"/>
      <c r="B300" s="20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</row>
    <row r="301" spans="1:19" s="14" customFormat="1">
      <c r="A301" s="19"/>
      <c r="B301" s="20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</row>
    <row r="302" spans="1:19" s="14" customFormat="1">
      <c r="A302" s="19"/>
      <c r="B302" s="20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</row>
    <row r="303" spans="1:19" s="14" customFormat="1">
      <c r="A303" s="19"/>
      <c r="B303" s="20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</row>
    <row r="304" spans="1:19" s="14" customFormat="1">
      <c r="A304" s="19"/>
      <c r="B304" s="20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</row>
    <row r="305" spans="1:19" s="14" customFormat="1">
      <c r="A305" s="19"/>
      <c r="B305" s="20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</row>
    <row r="306" spans="1:19" s="14" customFormat="1">
      <c r="A306" s="19"/>
      <c r="B306" s="20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</row>
    <row r="307" spans="1:19" s="14" customFormat="1">
      <c r="A307" s="19"/>
      <c r="B307" s="20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</row>
    <row r="308" spans="1:19" s="14" customFormat="1">
      <c r="A308" s="19"/>
      <c r="B308" s="20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</row>
    <row r="309" spans="1:19" s="14" customFormat="1">
      <c r="A309" s="19"/>
      <c r="B309" s="20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</row>
    <row r="310" spans="1:19" s="14" customFormat="1">
      <c r="A310" s="19"/>
      <c r="B310" s="20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</row>
    <row r="311" spans="1:19" s="14" customFormat="1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38"/>
    </row>
    <row r="312" spans="1:19" s="14" customFormat="1">
      <c r="A312" s="19"/>
      <c r="B312" s="20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</row>
    <row r="313" spans="1:19" s="14" customFormat="1">
      <c r="A313" s="19"/>
      <c r="B313" s="20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</row>
    <row r="314" spans="1:19" s="14" customFormat="1">
      <c r="A314" s="19"/>
      <c r="B314" s="20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</row>
    <row r="315" spans="1:19" s="14" customFormat="1">
      <c r="A315" s="19"/>
      <c r="B315" s="20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</row>
    <row r="316" spans="1:19" s="14" customFormat="1">
      <c r="A316" s="19"/>
      <c r="B316" s="20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</row>
    <row r="317" spans="1:19" s="14" customFormat="1">
      <c r="A317" s="19"/>
      <c r="B317" s="20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</row>
    <row r="318" spans="1:19" s="14" customFormat="1">
      <c r="A318" s="19"/>
      <c r="B318" s="20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</row>
    <row r="319" spans="1:19" s="14" customFormat="1">
      <c r="A319" s="19"/>
      <c r="B319" s="20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</row>
    <row r="320" spans="1:19" s="14" customFormat="1">
      <c r="A320" s="19"/>
      <c r="B320" s="20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</row>
    <row r="321" spans="1:19" s="14" customFormat="1">
      <c r="A321" s="19"/>
      <c r="B321" s="20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</row>
    <row r="322" spans="1:19" s="14" customFormat="1">
      <c r="A322" s="19"/>
      <c r="B322" s="20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</row>
    <row r="323" spans="1:19" s="14" customFormat="1">
      <c r="A323" s="19"/>
      <c r="B323" s="20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</row>
    <row r="324" spans="1:19" s="14" customFormat="1">
      <c r="A324" s="19"/>
      <c r="B324" s="20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</row>
    <row r="325" spans="1:19" s="14" customFormat="1">
      <c r="A325" s="19"/>
      <c r="B325" s="20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</row>
    <row r="326" spans="1:19" s="14" customFormat="1">
      <c r="A326" s="19"/>
      <c r="B326" s="20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</row>
    <row r="327" spans="1:19" s="14" customFormat="1">
      <c r="A327" s="19"/>
      <c r="B327" s="20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</row>
    <row r="328" spans="1:19" s="14" customFormat="1">
      <c r="A328" s="19"/>
      <c r="B328" s="20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</row>
    <row r="329" spans="1:19" s="14" customFormat="1">
      <c r="A329" s="19"/>
      <c r="B329" s="20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</row>
    <row r="330" spans="1:19" s="14" customFormat="1">
      <c r="A330" s="19"/>
      <c r="B330" s="20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</row>
    <row r="331" spans="1:19" s="14" customFormat="1">
      <c r="A331" s="19"/>
      <c r="B331" s="20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</row>
    <row r="332" spans="1:19" s="14" customFormat="1">
      <c r="A332" s="19"/>
      <c r="B332" s="20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</row>
    <row r="333" spans="1:19" s="14" customFormat="1">
      <c r="A333" s="19"/>
      <c r="B333" s="20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</row>
    <row r="334" spans="1:19" s="14" customFormat="1">
      <c r="A334" s="19"/>
      <c r="B334" s="20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</row>
    <row r="335" spans="1:19" s="14" customFormat="1">
      <c r="A335" s="19"/>
      <c r="B335" s="20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</row>
    <row r="336" spans="1:19" s="14" customFormat="1">
      <c r="A336" s="19"/>
      <c r="B336" s="20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</row>
    <row r="337" spans="1:19" s="14" customFormat="1">
      <c r="A337" s="19"/>
      <c r="B337" s="20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</row>
    <row r="338" spans="1:19" s="14" customFormat="1">
      <c r="A338" s="19"/>
      <c r="B338" s="20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</row>
    <row r="339" spans="1:19" s="14" customFormat="1">
      <c r="A339" s="19"/>
      <c r="B339" s="20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</row>
    <row r="340" spans="1:19" s="14" customFormat="1">
      <c r="A340" s="19"/>
      <c r="B340" s="20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</row>
    <row r="341" spans="1:19" s="14" customFormat="1">
      <c r="A341" s="19"/>
      <c r="B341" s="20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</row>
    <row r="342" spans="1:19" s="14" customFormat="1">
      <c r="A342" s="19"/>
      <c r="B342" s="20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</row>
    <row r="343" spans="1:19" s="14" customFormat="1">
      <c r="A343" s="19"/>
      <c r="B343" s="20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</row>
    <row r="344" spans="1:19" s="14" customFormat="1">
      <c r="A344" s="19"/>
      <c r="B344" s="20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</row>
    <row r="345" spans="1:19" s="14" customFormat="1">
      <c r="A345" s="19"/>
      <c r="B345" s="20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</row>
    <row r="346" spans="1:19" s="14" customFormat="1">
      <c r="A346" s="19"/>
      <c r="B346" s="20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</row>
    <row r="347" spans="1:19" s="14" customFormat="1">
      <c r="A347" s="19"/>
      <c r="B347" s="20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</row>
    <row r="348" spans="1:19" s="14" customFormat="1" ht="15.75" customHeight="1">
      <c r="A348" s="19"/>
      <c r="B348" s="20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</row>
    <row r="349" spans="1:19" s="14" customFormat="1">
      <c r="A349" s="19"/>
      <c r="B349" s="20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</row>
    <row r="350" spans="1:19" s="14" customFormat="1">
      <c r="A350" s="19"/>
      <c r="B350" s="20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</row>
    <row r="351" spans="1:19" s="14" customFormat="1">
      <c r="A351" s="19"/>
      <c r="B351" s="20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</row>
    <row r="352" spans="1:19" s="14" customFormat="1">
      <c r="A352" s="19"/>
      <c r="B352" s="20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</row>
    <row r="353" spans="1:19" s="14" customFormat="1">
      <c r="A353" s="19"/>
      <c r="B353" s="20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</row>
    <row r="354" spans="1:19" s="14" customFormat="1">
      <c r="A354" s="19"/>
      <c r="B354" s="20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</row>
    <row r="355" spans="1:19" s="14" customFormat="1">
      <c r="A355" s="19"/>
      <c r="B355" s="20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</row>
    <row r="356" spans="1:19" s="14" customFormat="1">
      <c r="A356" s="19"/>
      <c r="B356" s="20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</row>
    <row r="357" spans="1:19" s="14" customFormat="1">
      <c r="A357" s="19"/>
      <c r="B357" s="20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</row>
    <row r="358" spans="1:19" s="14" customFormat="1">
      <c r="A358" s="19"/>
      <c r="B358" s="20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</row>
    <row r="359" spans="1:19" s="14" customFormat="1">
      <c r="A359" s="19"/>
      <c r="B359" s="20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</row>
    <row r="360" spans="1:19" s="14" customFormat="1">
      <c r="A360" s="19"/>
      <c r="B360" s="20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</row>
    <row r="361" spans="1:19" s="14" customFormat="1">
      <c r="A361" s="19"/>
      <c r="B361" s="20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</row>
    <row r="362" spans="1:19" s="14" customFormat="1">
      <c r="A362" s="19"/>
      <c r="B362" s="20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</row>
    <row r="363" spans="1:19" s="14" customFormat="1">
      <c r="A363" s="19"/>
      <c r="B363" s="20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</row>
    <row r="364" spans="1:19" s="14" customFormat="1">
      <c r="A364" s="19"/>
      <c r="B364" s="20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</row>
    <row r="365" spans="1:19" s="14" customFormat="1">
      <c r="A365" s="19"/>
      <c r="B365" s="20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</row>
    <row r="366" spans="1:19" s="14" customFormat="1">
      <c r="A366" s="19"/>
      <c r="B366" s="20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</row>
    <row r="367" spans="1:19" s="14" customFormat="1">
      <c r="A367" s="19"/>
      <c r="B367" s="20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</row>
    <row r="368" spans="1:19" s="14" customFormat="1">
      <c r="A368" s="19"/>
      <c r="B368" s="20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</row>
    <row r="369" spans="1:19" s="14" customFormat="1">
      <c r="A369" s="19"/>
      <c r="B369" s="20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</row>
    <row r="370" spans="1:19" s="14" customFormat="1">
      <c r="A370" s="19"/>
      <c r="B370" s="20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</row>
    <row r="371" spans="1:19" s="14" customFormat="1">
      <c r="A371" s="19"/>
      <c r="B371" s="20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</row>
    <row r="372" spans="1:19" s="14" customFormat="1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38"/>
    </row>
    <row r="373" spans="1:19" s="14" customFormat="1">
      <c r="A373" s="19"/>
      <c r="B373" s="20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</row>
    <row r="374" spans="1:19" s="14" customFormat="1">
      <c r="A374" s="19"/>
      <c r="B374" s="20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</row>
    <row r="375" spans="1:19" s="14" customFormat="1">
      <c r="A375" s="19"/>
      <c r="B375" s="20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</row>
    <row r="376" spans="1:19" s="14" customFormat="1">
      <c r="A376" s="19"/>
      <c r="B376" s="20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</row>
    <row r="377" spans="1:19" s="14" customFormat="1">
      <c r="A377" s="19"/>
      <c r="B377" s="20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</row>
    <row r="378" spans="1:19" s="14" customFormat="1">
      <c r="A378" s="38"/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  <c r="R378" s="38"/>
      <c r="S378" s="38"/>
    </row>
    <row r="379" spans="1:19" s="14" customFormat="1">
      <c r="A379" s="19"/>
      <c r="B379" s="20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</row>
    <row r="380" spans="1:19" s="14" customFormat="1">
      <c r="A380" s="19"/>
      <c r="B380" s="20"/>
      <c r="C380" s="13"/>
      <c r="D380" s="13"/>
    </row>
    <row r="381" spans="1:19" s="14" customFormat="1">
      <c r="A381" s="19"/>
      <c r="B381" s="20"/>
      <c r="C381" s="13"/>
      <c r="D381" s="13"/>
    </row>
    <row r="382" spans="1:19" s="14" customFormat="1">
      <c r="A382" s="19"/>
      <c r="B382" s="20"/>
      <c r="C382" s="13"/>
      <c r="D382" s="13"/>
    </row>
    <row r="383" spans="1:19" s="14" customFormat="1">
      <c r="A383" s="19"/>
      <c r="B383" s="20"/>
      <c r="C383" s="13"/>
      <c r="D383" s="13"/>
    </row>
    <row r="384" spans="1:19" s="14" customFormat="1">
      <c r="A384" s="19"/>
      <c r="B384" s="20"/>
      <c r="C384" s="13"/>
      <c r="D384" s="13"/>
    </row>
    <row r="385" spans="1:19" s="14" customFormat="1">
      <c r="A385" s="19"/>
      <c r="B385" s="20"/>
      <c r="C385" s="13"/>
      <c r="D385" s="13"/>
    </row>
    <row r="386" spans="1:19" s="14" customFormat="1">
      <c r="A386" s="19"/>
      <c r="B386" s="20"/>
      <c r="C386" s="13"/>
      <c r="D386" s="13"/>
    </row>
    <row r="387" spans="1:19" s="14" customFormat="1">
      <c r="A387" s="19"/>
      <c r="B387" s="20"/>
      <c r="C387" s="13"/>
      <c r="D387" s="13"/>
    </row>
    <row r="388" spans="1:19">
      <c r="A388" s="19"/>
      <c r="B388" s="20"/>
      <c r="C388" s="13"/>
      <c r="D388" s="13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</row>
  </sheetData>
  <mergeCells count="25">
    <mergeCell ref="H2:P4"/>
    <mergeCell ref="A23:C25"/>
    <mergeCell ref="A7:X7"/>
    <mergeCell ref="A132:S132"/>
    <mergeCell ref="A88:S88"/>
    <mergeCell ref="A27:S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138:S138"/>
    <mergeCell ref="A163:S163"/>
    <mergeCell ref="A126:S126"/>
    <mergeCell ref="A113:S113"/>
    <mergeCell ref="A378:S378"/>
    <mergeCell ref="A224:S224"/>
    <mergeCell ref="A286:S286"/>
    <mergeCell ref="A311:S311"/>
    <mergeCell ref="A372:S37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2020-02-28T08:40:17Z</dcterms:modified>
</cp:coreProperties>
</file>