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1" i="1" l="1"/>
  <c r="I98" i="1"/>
  <c r="H98" i="1"/>
  <c r="G98" i="1"/>
  <c r="E98" i="1"/>
  <c r="E92" i="1"/>
  <c r="E91" i="1"/>
  <c r="I90" i="1"/>
  <c r="H90" i="1"/>
  <c r="G90" i="1"/>
  <c r="F90" i="1"/>
  <c r="E90" i="1" s="1"/>
  <c r="E89" i="1"/>
  <c r="I88" i="1"/>
  <c r="H88" i="1"/>
  <c r="G88" i="1"/>
  <c r="F88" i="1"/>
  <c r="E88" i="1" s="1"/>
  <c r="E79" i="1"/>
  <c r="E78" i="1"/>
  <c r="E77" i="1"/>
  <c r="I76" i="1"/>
  <c r="I108" i="1" s="1"/>
  <c r="H76" i="1"/>
  <c r="H108" i="1" s="1"/>
  <c r="G76" i="1"/>
  <c r="G108" i="1" s="1"/>
  <c r="F76" i="1"/>
  <c r="E76" i="1" s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I62" i="1"/>
  <c r="H62" i="1"/>
  <c r="G62" i="1"/>
  <c r="F62" i="1"/>
  <c r="E62" i="1" s="1"/>
  <c r="E61" i="1"/>
  <c r="E60" i="1"/>
  <c r="E59" i="1"/>
  <c r="E58" i="1"/>
  <c r="E57" i="1"/>
  <c r="E56" i="1"/>
  <c r="E55" i="1"/>
  <c r="E54" i="1"/>
  <c r="E53" i="1"/>
  <c r="E52" i="1"/>
  <c r="E51" i="1"/>
  <c r="I50" i="1"/>
  <c r="H50" i="1"/>
  <c r="G50" i="1"/>
  <c r="F50" i="1"/>
  <c r="E50" i="1" s="1"/>
  <c r="E49" i="1"/>
  <c r="E48" i="1"/>
  <c r="E47" i="1"/>
  <c r="E46" i="1"/>
  <c r="I45" i="1"/>
  <c r="I109" i="1" s="1"/>
  <c r="H45" i="1"/>
  <c r="H109" i="1" s="1"/>
  <c r="G45" i="1"/>
  <c r="G109" i="1" s="1"/>
  <c r="F45" i="1"/>
  <c r="F109" i="1" s="1"/>
  <c r="E45" i="1"/>
  <c r="E43" i="1"/>
  <c r="E42" i="1"/>
  <c r="E41" i="1"/>
  <c r="E39" i="1"/>
  <c r="E38" i="1"/>
  <c r="E108" i="1" l="1"/>
  <c r="E109" i="1"/>
  <c r="F108" i="1"/>
</calcChain>
</file>

<file path=xl/sharedStrings.xml><?xml version="1.0" encoding="utf-8"?>
<sst xmlns="http://schemas.openxmlformats.org/spreadsheetml/2006/main" count="151" uniqueCount="142">
  <si>
    <t>"ЗАТВЕРДЖЕНО"</t>
  </si>
  <si>
    <t>Голова Романівської селищної ради</t>
  </si>
  <si>
    <t xml:space="preserve">      В.В.Савченко</t>
  </si>
  <si>
    <t>"____" _________ 2021р.</t>
  </si>
  <si>
    <t>Проект</t>
  </si>
  <si>
    <t>Попередній</t>
  </si>
  <si>
    <t>Уточнений</t>
  </si>
  <si>
    <t>Зміни</t>
  </si>
  <si>
    <t>X</t>
  </si>
  <si>
    <t>зробити позначку "Х"</t>
  </si>
  <si>
    <t>Коди</t>
  </si>
  <si>
    <r>
      <t xml:space="preserve">Підприємство                         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</t>
    </r>
  </si>
  <si>
    <t>Комунальне некомерційне підприємство "Романівська лікарня" Романівської селищної  ради</t>
  </si>
  <si>
    <t xml:space="preserve">за ЄДРПОУ </t>
  </si>
  <si>
    <t>01991613</t>
  </si>
  <si>
    <t xml:space="preserve">Організаційно-правова форма </t>
  </si>
  <si>
    <t>Комунальне підприємство</t>
  </si>
  <si>
    <t>за КОПФГ</t>
  </si>
  <si>
    <t>Територія</t>
  </si>
  <si>
    <t>Романівський район</t>
  </si>
  <si>
    <t>за КОАТУУ</t>
  </si>
  <si>
    <t>1821455100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</si>
  <si>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</si>
  <si>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</si>
  <si>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</si>
  <si>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Діяльність лікарняних закладів</t>
  </si>
  <si>
    <t>за ЗКГНГ</t>
  </si>
  <si>
    <t>86.1</t>
  </si>
  <si>
    <t xml:space="preserve">Вид економічної діяльності    </t>
  </si>
  <si>
    <t>Багатопрофільна стаціонарна допомога населенню</t>
  </si>
  <si>
    <t xml:space="preserve">за  КВЕД  </t>
  </si>
  <si>
    <t>2010</t>
  </si>
  <si>
    <t>Одиниця виміру, тис.грн.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</si>
  <si>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</si>
  <si>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</si>
  <si>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</si>
  <si>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</si>
  <si>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</si>
  <si>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</si>
  <si>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13001, Житомирська обл., смт.Романів, вул. Медична ,2</t>
  </si>
  <si>
    <t xml:space="preserve">Телефон </t>
  </si>
  <si>
    <t>04146-2-14-40</t>
  </si>
  <si>
    <t>Керівник</t>
  </si>
  <si>
    <t>Серт Ірина Валеріївна</t>
  </si>
  <si>
    <r>
      <t xml:space="preserve">ФІНАНСОВИЙ ПЛАН ПІДПРИЄМСТВА НА  </t>
    </r>
    <r>
      <rPr>
        <b/>
        <u/>
        <sz val="14"/>
        <rFont val="Times New Roman"/>
        <family val="1"/>
        <charset val="204"/>
      </rPr>
      <t>2021</t>
    </r>
    <r>
      <rPr>
        <b/>
        <sz val="14"/>
        <rFont val="Times New Roman"/>
        <family val="1"/>
        <charset val="204"/>
      </rPr>
      <t xml:space="preserve"> рік</t>
    </r>
  </si>
  <si>
    <t>тис. грн.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</si>
  <si>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</si>
  <si>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</si>
  <si>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</si>
  <si>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</si>
  <si>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</si>
  <si>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</si>
  <si>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</si>
  <si>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</si>
  <si>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</si>
  <si>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</si>
  <si>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</si>
  <si>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</si>
  <si>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</si>
  <si>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цільового фінансування на оплату комунальних послуг та енергоносіїв, товарів, робіт та послуг</t>
  </si>
  <si>
    <t>110-1</t>
  </si>
  <si>
    <t>Дохід від бюджетних асигнувань</t>
  </si>
  <si>
    <t>110-2</t>
  </si>
  <si>
    <t>Дохід за договорами НСЗУ</t>
  </si>
  <si>
    <t>110-3</t>
  </si>
  <si>
    <t>Дохід від отриманих благодійних внесків, грантів та дарунків</t>
  </si>
  <si>
    <t>110-4</t>
  </si>
  <si>
    <t>Дохід з місцевого бюджету за цільовими програмами</t>
  </si>
  <si>
    <t>Собівартість реалізованої продукції (товарів, робіт, послуг)</t>
  </si>
  <si>
    <t>Витрати на послуги, матеріали та сировину, в т. ч.:</t>
  </si>
  <si>
    <t>медикаменти та перев’язувальні матеріали</t>
  </si>
  <si>
    <t>ремонт та запасні частини до транспортних засобів</t>
  </si>
  <si>
    <t>господарчі товари та інвентар</t>
  </si>
  <si>
    <t>Витрати на паливо-мастильні матеріали</t>
  </si>
  <si>
    <t>Витрати на комунальні послуги та енергоносії, в т.ч.:</t>
  </si>
  <si>
    <t>Витрати на електроенергію</t>
  </si>
  <si>
    <t>Витрати на водопостачання та водовідведення</t>
  </si>
  <si>
    <t>Витрати на природній газ</t>
  </si>
  <si>
    <t>Витрати на тверде паливо</t>
  </si>
  <si>
    <t>Витрати на теплопостачання</t>
  </si>
  <si>
    <t>Витрати на оплату праці</t>
  </si>
  <si>
    <t>Відрахування на соціальні заходи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</si>
  <si>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</si>
  <si>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</si>
  <si>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</t>
  </si>
  <si>
    <t>Інші витрати (цитологічні,гістологічні дослідження,вимір.опром.дози людини)</t>
  </si>
  <si>
    <t>Адміністративні витрати, у тому числі: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</si>
  <si>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</si>
  <si>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</si>
  <si>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</si>
  <si>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службові відрядження</t>
  </si>
  <si>
    <t>витрати на зв’язок та інтернет</t>
  </si>
  <si>
    <t>витрати на продукти харчування</t>
  </si>
  <si>
    <t>виплата пенсії і допомоги</t>
  </si>
  <si>
    <t>витрати на обслуговування оргтехніки</t>
  </si>
  <si>
    <t>інші поточні витрати (екологічний податок )</t>
  </si>
  <si>
    <t xml:space="preserve">амортизація </t>
  </si>
  <si>
    <t>юридичні та нотаріальні послуги</t>
  </si>
  <si>
    <t>витрати на охорону праці та навчання працівників</t>
  </si>
  <si>
    <t>інші адміністративні витрати (розшифрувати)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</si>
  <si>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</si>
  <si>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</si>
  <si>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</t>
  </si>
  <si>
    <t>Інші витрати від операційної діяльності (розшифрувати)</t>
  </si>
  <si>
    <t>ІІ. Елементи операційних витрат</t>
  </si>
  <si>
    <t>Матеріальні затрати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</si>
  <si>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</si>
  <si>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</si>
  <si>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</si>
  <si>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</si>
  <si>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</si>
  <si>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</si>
  <si>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</si>
  <si>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</si>
  <si>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</si>
  <si>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</si>
  <si>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</si>
  <si>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</si>
  <si>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</si>
  <si>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</si>
  <si>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</si>
  <si>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</si>
  <si>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</si>
  <si>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</si>
  <si>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</si>
  <si>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</si>
  <si>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</si>
  <si>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</si>
  <si>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</si>
  <si>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</si>
  <si>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Штатна чисельність працівників</t>
  </si>
  <si>
    <t>Первісна 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</si>
  <si>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</si>
  <si>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</si>
  <si>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Директор КНП "Романівська лікарня"</t>
  </si>
  <si>
    <t>_________________________</t>
  </si>
  <si>
    <t>Серт І.В.</t>
  </si>
  <si>
    <t xml:space="preserve">                                (посада)</t>
  </si>
  <si>
    <t xml:space="preserve">               (підпис)</t>
  </si>
  <si>
    <t xml:space="preserve">         (ініціали, прізвище)    </t>
  </si>
  <si>
    <t>Головний бухгалтер</t>
  </si>
  <si>
    <t>Мосійчук О.С.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</si>
</sst>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,##0.0_);_(* \(#,##0.0\);_(* &quot;-&quot;_);_(@_)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 tint="0.249977111117893"/>
      <name val="Times New Roman"/>
      <family val="1"/>
      <charset val="204"/>
    </font>
    <font>
      <sz val="14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166" fontId="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6" fontId="1" fillId="0" borderId="0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0"/>
  <sheetViews>
    <sheetView tabSelected="1" view="pageBreakPreview" topLeftCell="A49" zoomScale="60" zoomScaleNormal="100" workbookViewId="0">
      <selection activeCell="H61" sqref="H61"/>
    </sheetView>
  </sheetViews>
  <sheetFormatPr defaultRowHeight="18.75" x14ac:dyDescent="0.25"/>
  <cols>
    <col min="1" max="1" width="93.140625" style="2" customWidth="1"/>
    <col min="2" max="2" width="14.85546875" style="1" customWidth="1"/>
    <col min="3" max="4" width="16.28515625" style="1" customWidth="1"/>
    <col min="5" max="5" width="16.5703125" style="2" customWidth="1"/>
    <col min="6" max="9" width="16.28515625" style="2" customWidth="1"/>
    <col min="10" max="10" width="9.140625" style="2"/>
    <col min="11" max="11" width="9.7109375" style="2" bestFit="1" customWidth="1"/>
    <col min="12" max="256" width="9.140625" style="2"/>
    <col min="257" max="257" width="93.140625" style="2" customWidth="1"/>
    <col min="258" max="258" width="14.85546875" style="2" customWidth="1"/>
    <col min="259" max="260" width="16.28515625" style="2" customWidth="1"/>
    <col min="261" max="261" width="16.5703125" style="2" customWidth="1"/>
    <col min="262" max="265" width="16.28515625" style="2" customWidth="1"/>
    <col min="266" max="266" width="9.140625" style="2"/>
    <col min="267" max="267" width="9.7109375" style="2" bestFit="1" customWidth="1"/>
    <col min="268" max="512" width="9.140625" style="2"/>
    <col min="513" max="513" width="93.140625" style="2" customWidth="1"/>
    <col min="514" max="514" width="14.85546875" style="2" customWidth="1"/>
    <col min="515" max="516" width="16.28515625" style="2" customWidth="1"/>
    <col min="517" max="517" width="16.5703125" style="2" customWidth="1"/>
    <col min="518" max="521" width="16.28515625" style="2" customWidth="1"/>
    <col min="522" max="522" width="9.140625" style="2"/>
    <col min="523" max="523" width="9.7109375" style="2" bestFit="1" customWidth="1"/>
    <col min="524" max="768" width="9.140625" style="2"/>
    <col min="769" max="769" width="93.140625" style="2" customWidth="1"/>
    <col min="770" max="770" width="14.85546875" style="2" customWidth="1"/>
    <col min="771" max="772" width="16.28515625" style="2" customWidth="1"/>
    <col min="773" max="773" width="16.5703125" style="2" customWidth="1"/>
    <col min="774" max="777" width="16.28515625" style="2" customWidth="1"/>
    <col min="778" max="778" width="9.140625" style="2"/>
    <col min="779" max="779" width="9.7109375" style="2" bestFit="1" customWidth="1"/>
    <col min="780" max="1024" width="9.140625" style="2"/>
    <col min="1025" max="1025" width="93.140625" style="2" customWidth="1"/>
    <col min="1026" max="1026" width="14.85546875" style="2" customWidth="1"/>
    <col min="1027" max="1028" width="16.28515625" style="2" customWidth="1"/>
    <col min="1029" max="1029" width="16.5703125" style="2" customWidth="1"/>
    <col min="1030" max="1033" width="16.28515625" style="2" customWidth="1"/>
    <col min="1034" max="1034" width="9.140625" style="2"/>
    <col min="1035" max="1035" width="9.7109375" style="2" bestFit="1" customWidth="1"/>
    <col min="1036" max="1280" width="9.140625" style="2"/>
    <col min="1281" max="1281" width="93.140625" style="2" customWidth="1"/>
    <col min="1282" max="1282" width="14.85546875" style="2" customWidth="1"/>
    <col min="1283" max="1284" width="16.28515625" style="2" customWidth="1"/>
    <col min="1285" max="1285" width="16.5703125" style="2" customWidth="1"/>
    <col min="1286" max="1289" width="16.28515625" style="2" customWidth="1"/>
    <col min="1290" max="1290" width="9.140625" style="2"/>
    <col min="1291" max="1291" width="9.7109375" style="2" bestFit="1" customWidth="1"/>
    <col min="1292" max="1536" width="9.140625" style="2"/>
    <col min="1537" max="1537" width="93.140625" style="2" customWidth="1"/>
    <col min="1538" max="1538" width="14.85546875" style="2" customWidth="1"/>
    <col min="1539" max="1540" width="16.28515625" style="2" customWidth="1"/>
    <col min="1541" max="1541" width="16.5703125" style="2" customWidth="1"/>
    <col min="1542" max="1545" width="16.28515625" style="2" customWidth="1"/>
    <col min="1546" max="1546" width="9.140625" style="2"/>
    <col min="1547" max="1547" width="9.7109375" style="2" bestFit="1" customWidth="1"/>
    <col min="1548" max="1792" width="9.140625" style="2"/>
    <col min="1793" max="1793" width="93.140625" style="2" customWidth="1"/>
    <col min="1794" max="1794" width="14.85546875" style="2" customWidth="1"/>
    <col min="1795" max="1796" width="16.28515625" style="2" customWidth="1"/>
    <col min="1797" max="1797" width="16.5703125" style="2" customWidth="1"/>
    <col min="1798" max="1801" width="16.28515625" style="2" customWidth="1"/>
    <col min="1802" max="1802" width="9.140625" style="2"/>
    <col min="1803" max="1803" width="9.7109375" style="2" bestFit="1" customWidth="1"/>
    <col min="1804" max="2048" width="9.140625" style="2"/>
    <col min="2049" max="2049" width="93.140625" style="2" customWidth="1"/>
    <col min="2050" max="2050" width="14.85546875" style="2" customWidth="1"/>
    <col min="2051" max="2052" width="16.28515625" style="2" customWidth="1"/>
    <col min="2053" max="2053" width="16.5703125" style="2" customWidth="1"/>
    <col min="2054" max="2057" width="16.28515625" style="2" customWidth="1"/>
    <col min="2058" max="2058" width="9.140625" style="2"/>
    <col min="2059" max="2059" width="9.7109375" style="2" bestFit="1" customWidth="1"/>
    <col min="2060" max="2304" width="9.140625" style="2"/>
    <col min="2305" max="2305" width="93.140625" style="2" customWidth="1"/>
    <col min="2306" max="2306" width="14.85546875" style="2" customWidth="1"/>
    <col min="2307" max="2308" width="16.28515625" style="2" customWidth="1"/>
    <col min="2309" max="2309" width="16.5703125" style="2" customWidth="1"/>
    <col min="2310" max="2313" width="16.28515625" style="2" customWidth="1"/>
    <col min="2314" max="2314" width="9.140625" style="2"/>
    <col min="2315" max="2315" width="9.7109375" style="2" bestFit="1" customWidth="1"/>
    <col min="2316" max="2560" width="9.140625" style="2"/>
    <col min="2561" max="2561" width="93.140625" style="2" customWidth="1"/>
    <col min="2562" max="2562" width="14.85546875" style="2" customWidth="1"/>
    <col min="2563" max="2564" width="16.28515625" style="2" customWidth="1"/>
    <col min="2565" max="2565" width="16.5703125" style="2" customWidth="1"/>
    <col min="2566" max="2569" width="16.28515625" style="2" customWidth="1"/>
    <col min="2570" max="2570" width="9.140625" style="2"/>
    <col min="2571" max="2571" width="9.7109375" style="2" bestFit="1" customWidth="1"/>
    <col min="2572" max="2816" width="9.140625" style="2"/>
    <col min="2817" max="2817" width="93.140625" style="2" customWidth="1"/>
    <col min="2818" max="2818" width="14.85546875" style="2" customWidth="1"/>
    <col min="2819" max="2820" width="16.28515625" style="2" customWidth="1"/>
    <col min="2821" max="2821" width="16.5703125" style="2" customWidth="1"/>
    <col min="2822" max="2825" width="16.28515625" style="2" customWidth="1"/>
    <col min="2826" max="2826" width="9.140625" style="2"/>
    <col min="2827" max="2827" width="9.7109375" style="2" bestFit="1" customWidth="1"/>
    <col min="2828" max="3072" width="9.140625" style="2"/>
    <col min="3073" max="3073" width="93.140625" style="2" customWidth="1"/>
    <col min="3074" max="3074" width="14.85546875" style="2" customWidth="1"/>
    <col min="3075" max="3076" width="16.28515625" style="2" customWidth="1"/>
    <col min="3077" max="3077" width="16.5703125" style="2" customWidth="1"/>
    <col min="3078" max="3081" width="16.28515625" style="2" customWidth="1"/>
    <col min="3082" max="3082" width="9.140625" style="2"/>
    <col min="3083" max="3083" width="9.7109375" style="2" bestFit="1" customWidth="1"/>
    <col min="3084" max="3328" width="9.140625" style="2"/>
    <col min="3329" max="3329" width="93.140625" style="2" customWidth="1"/>
    <col min="3330" max="3330" width="14.85546875" style="2" customWidth="1"/>
    <col min="3331" max="3332" width="16.28515625" style="2" customWidth="1"/>
    <col min="3333" max="3333" width="16.5703125" style="2" customWidth="1"/>
    <col min="3334" max="3337" width="16.28515625" style="2" customWidth="1"/>
    <col min="3338" max="3338" width="9.140625" style="2"/>
    <col min="3339" max="3339" width="9.7109375" style="2" bestFit="1" customWidth="1"/>
    <col min="3340" max="3584" width="9.140625" style="2"/>
    <col min="3585" max="3585" width="93.140625" style="2" customWidth="1"/>
    <col min="3586" max="3586" width="14.85546875" style="2" customWidth="1"/>
    <col min="3587" max="3588" width="16.28515625" style="2" customWidth="1"/>
    <col min="3589" max="3589" width="16.5703125" style="2" customWidth="1"/>
    <col min="3590" max="3593" width="16.28515625" style="2" customWidth="1"/>
    <col min="3594" max="3594" width="9.140625" style="2"/>
    <col min="3595" max="3595" width="9.7109375" style="2" bestFit="1" customWidth="1"/>
    <col min="3596" max="3840" width="9.140625" style="2"/>
    <col min="3841" max="3841" width="93.140625" style="2" customWidth="1"/>
    <col min="3842" max="3842" width="14.85546875" style="2" customWidth="1"/>
    <col min="3843" max="3844" width="16.28515625" style="2" customWidth="1"/>
    <col min="3845" max="3845" width="16.5703125" style="2" customWidth="1"/>
    <col min="3846" max="3849" width="16.28515625" style="2" customWidth="1"/>
    <col min="3850" max="3850" width="9.140625" style="2"/>
    <col min="3851" max="3851" width="9.7109375" style="2" bestFit="1" customWidth="1"/>
    <col min="3852" max="4096" width="9.140625" style="2"/>
    <col min="4097" max="4097" width="93.140625" style="2" customWidth="1"/>
    <col min="4098" max="4098" width="14.85546875" style="2" customWidth="1"/>
    <col min="4099" max="4100" width="16.28515625" style="2" customWidth="1"/>
    <col min="4101" max="4101" width="16.5703125" style="2" customWidth="1"/>
    <col min="4102" max="4105" width="16.28515625" style="2" customWidth="1"/>
    <col min="4106" max="4106" width="9.140625" style="2"/>
    <col min="4107" max="4107" width="9.7109375" style="2" bestFit="1" customWidth="1"/>
    <col min="4108" max="4352" width="9.140625" style="2"/>
    <col min="4353" max="4353" width="93.140625" style="2" customWidth="1"/>
    <col min="4354" max="4354" width="14.85546875" style="2" customWidth="1"/>
    <col min="4355" max="4356" width="16.28515625" style="2" customWidth="1"/>
    <col min="4357" max="4357" width="16.5703125" style="2" customWidth="1"/>
    <col min="4358" max="4361" width="16.28515625" style="2" customWidth="1"/>
    <col min="4362" max="4362" width="9.140625" style="2"/>
    <col min="4363" max="4363" width="9.7109375" style="2" bestFit="1" customWidth="1"/>
    <col min="4364" max="4608" width="9.140625" style="2"/>
    <col min="4609" max="4609" width="93.140625" style="2" customWidth="1"/>
    <col min="4610" max="4610" width="14.85546875" style="2" customWidth="1"/>
    <col min="4611" max="4612" width="16.28515625" style="2" customWidth="1"/>
    <col min="4613" max="4613" width="16.5703125" style="2" customWidth="1"/>
    <col min="4614" max="4617" width="16.28515625" style="2" customWidth="1"/>
    <col min="4618" max="4618" width="9.140625" style="2"/>
    <col min="4619" max="4619" width="9.7109375" style="2" bestFit="1" customWidth="1"/>
    <col min="4620" max="4864" width="9.140625" style="2"/>
    <col min="4865" max="4865" width="93.140625" style="2" customWidth="1"/>
    <col min="4866" max="4866" width="14.85546875" style="2" customWidth="1"/>
    <col min="4867" max="4868" width="16.28515625" style="2" customWidth="1"/>
    <col min="4869" max="4869" width="16.5703125" style="2" customWidth="1"/>
    <col min="4870" max="4873" width="16.28515625" style="2" customWidth="1"/>
    <col min="4874" max="4874" width="9.140625" style="2"/>
    <col min="4875" max="4875" width="9.7109375" style="2" bestFit="1" customWidth="1"/>
    <col min="4876" max="5120" width="9.140625" style="2"/>
    <col min="5121" max="5121" width="93.140625" style="2" customWidth="1"/>
    <col min="5122" max="5122" width="14.85546875" style="2" customWidth="1"/>
    <col min="5123" max="5124" width="16.28515625" style="2" customWidth="1"/>
    <col min="5125" max="5125" width="16.5703125" style="2" customWidth="1"/>
    <col min="5126" max="5129" width="16.28515625" style="2" customWidth="1"/>
    <col min="5130" max="5130" width="9.140625" style="2"/>
    <col min="5131" max="5131" width="9.7109375" style="2" bestFit="1" customWidth="1"/>
    <col min="5132" max="5376" width="9.140625" style="2"/>
    <col min="5377" max="5377" width="93.140625" style="2" customWidth="1"/>
    <col min="5378" max="5378" width="14.85546875" style="2" customWidth="1"/>
    <col min="5379" max="5380" width="16.28515625" style="2" customWidth="1"/>
    <col min="5381" max="5381" width="16.5703125" style="2" customWidth="1"/>
    <col min="5382" max="5385" width="16.28515625" style="2" customWidth="1"/>
    <col min="5386" max="5386" width="9.140625" style="2"/>
    <col min="5387" max="5387" width="9.7109375" style="2" bestFit="1" customWidth="1"/>
    <col min="5388" max="5632" width="9.140625" style="2"/>
    <col min="5633" max="5633" width="93.140625" style="2" customWidth="1"/>
    <col min="5634" max="5634" width="14.85546875" style="2" customWidth="1"/>
    <col min="5635" max="5636" width="16.28515625" style="2" customWidth="1"/>
    <col min="5637" max="5637" width="16.5703125" style="2" customWidth="1"/>
    <col min="5638" max="5641" width="16.28515625" style="2" customWidth="1"/>
    <col min="5642" max="5642" width="9.140625" style="2"/>
    <col min="5643" max="5643" width="9.7109375" style="2" bestFit="1" customWidth="1"/>
    <col min="5644" max="5888" width="9.140625" style="2"/>
    <col min="5889" max="5889" width="93.140625" style="2" customWidth="1"/>
    <col min="5890" max="5890" width="14.85546875" style="2" customWidth="1"/>
    <col min="5891" max="5892" width="16.28515625" style="2" customWidth="1"/>
    <col min="5893" max="5893" width="16.5703125" style="2" customWidth="1"/>
    <col min="5894" max="5897" width="16.28515625" style="2" customWidth="1"/>
    <col min="5898" max="5898" width="9.140625" style="2"/>
    <col min="5899" max="5899" width="9.7109375" style="2" bestFit="1" customWidth="1"/>
    <col min="5900" max="6144" width="9.140625" style="2"/>
    <col min="6145" max="6145" width="93.140625" style="2" customWidth="1"/>
    <col min="6146" max="6146" width="14.85546875" style="2" customWidth="1"/>
    <col min="6147" max="6148" width="16.28515625" style="2" customWidth="1"/>
    <col min="6149" max="6149" width="16.5703125" style="2" customWidth="1"/>
    <col min="6150" max="6153" width="16.28515625" style="2" customWidth="1"/>
    <col min="6154" max="6154" width="9.140625" style="2"/>
    <col min="6155" max="6155" width="9.7109375" style="2" bestFit="1" customWidth="1"/>
    <col min="6156" max="6400" width="9.140625" style="2"/>
    <col min="6401" max="6401" width="93.140625" style="2" customWidth="1"/>
    <col min="6402" max="6402" width="14.85546875" style="2" customWidth="1"/>
    <col min="6403" max="6404" width="16.28515625" style="2" customWidth="1"/>
    <col min="6405" max="6405" width="16.5703125" style="2" customWidth="1"/>
    <col min="6406" max="6409" width="16.28515625" style="2" customWidth="1"/>
    <col min="6410" max="6410" width="9.140625" style="2"/>
    <col min="6411" max="6411" width="9.7109375" style="2" bestFit="1" customWidth="1"/>
    <col min="6412" max="6656" width="9.140625" style="2"/>
    <col min="6657" max="6657" width="93.140625" style="2" customWidth="1"/>
    <col min="6658" max="6658" width="14.85546875" style="2" customWidth="1"/>
    <col min="6659" max="6660" width="16.28515625" style="2" customWidth="1"/>
    <col min="6661" max="6661" width="16.5703125" style="2" customWidth="1"/>
    <col min="6662" max="6665" width="16.28515625" style="2" customWidth="1"/>
    <col min="6666" max="6666" width="9.140625" style="2"/>
    <col min="6667" max="6667" width="9.7109375" style="2" bestFit="1" customWidth="1"/>
    <col min="6668" max="6912" width="9.140625" style="2"/>
    <col min="6913" max="6913" width="93.140625" style="2" customWidth="1"/>
    <col min="6914" max="6914" width="14.85546875" style="2" customWidth="1"/>
    <col min="6915" max="6916" width="16.28515625" style="2" customWidth="1"/>
    <col min="6917" max="6917" width="16.5703125" style="2" customWidth="1"/>
    <col min="6918" max="6921" width="16.28515625" style="2" customWidth="1"/>
    <col min="6922" max="6922" width="9.140625" style="2"/>
    <col min="6923" max="6923" width="9.7109375" style="2" bestFit="1" customWidth="1"/>
    <col min="6924" max="7168" width="9.140625" style="2"/>
    <col min="7169" max="7169" width="93.140625" style="2" customWidth="1"/>
    <col min="7170" max="7170" width="14.85546875" style="2" customWidth="1"/>
    <col min="7171" max="7172" width="16.28515625" style="2" customWidth="1"/>
    <col min="7173" max="7173" width="16.5703125" style="2" customWidth="1"/>
    <col min="7174" max="7177" width="16.28515625" style="2" customWidth="1"/>
    <col min="7178" max="7178" width="9.140625" style="2"/>
    <col min="7179" max="7179" width="9.7109375" style="2" bestFit="1" customWidth="1"/>
    <col min="7180" max="7424" width="9.140625" style="2"/>
    <col min="7425" max="7425" width="93.140625" style="2" customWidth="1"/>
    <col min="7426" max="7426" width="14.85546875" style="2" customWidth="1"/>
    <col min="7427" max="7428" width="16.28515625" style="2" customWidth="1"/>
    <col min="7429" max="7429" width="16.5703125" style="2" customWidth="1"/>
    <col min="7430" max="7433" width="16.28515625" style="2" customWidth="1"/>
    <col min="7434" max="7434" width="9.140625" style="2"/>
    <col min="7435" max="7435" width="9.7109375" style="2" bestFit="1" customWidth="1"/>
    <col min="7436" max="7680" width="9.140625" style="2"/>
    <col min="7681" max="7681" width="93.140625" style="2" customWidth="1"/>
    <col min="7682" max="7682" width="14.85546875" style="2" customWidth="1"/>
    <col min="7683" max="7684" width="16.28515625" style="2" customWidth="1"/>
    <col min="7685" max="7685" width="16.5703125" style="2" customWidth="1"/>
    <col min="7686" max="7689" width="16.28515625" style="2" customWidth="1"/>
    <col min="7690" max="7690" width="9.140625" style="2"/>
    <col min="7691" max="7691" width="9.7109375" style="2" bestFit="1" customWidth="1"/>
    <col min="7692" max="7936" width="9.140625" style="2"/>
    <col min="7937" max="7937" width="93.140625" style="2" customWidth="1"/>
    <col min="7938" max="7938" width="14.85546875" style="2" customWidth="1"/>
    <col min="7939" max="7940" width="16.28515625" style="2" customWidth="1"/>
    <col min="7941" max="7941" width="16.5703125" style="2" customWidth="1"/>
    <col min="7942" max="7945" width="16.28515625" style="2" customWidth="1"/>
    <col min="7946" max="7946" width="9.140625" style="2"/>
    <col min="7947" max="7947" width="9.7109375" style="2" bestFit="1" customWidth="1"/>
    <col min="7948" max="8192" width="9.140625" style="2"/>
    <col min="8193" max="8193" width="93.140625" style="2" customWidth="1"/>
    <col min="8194" max="8194" width="14.85546875" style="2" customWidth="1"/>
    <col min="8195" max="8196" width="16.28515625" style="2" customWidth="1"/>
    <col min="8197" max="8197" width="16.5703125" style="2" customWidth="1"/>
    <col min="8198" max="8201" width="16.28515625" style="2" customWidth="1"/>
    <col min="8202" max="8202" width="9.140625" style="2"/>
    <col min="8203" max="8203" width="9.7109375" style="2" bestFit="1" customWidth="1"/>
    <col min="8204" max="8448" width="9.140625" style="2"/>
    <col min="8449" max="8449" width="93.140625" style="2" customWidth="1"/>
    <col min="8450" max="8450" width="14.85546875" style="2" customWidth="1"/>
    <col min="8451" max="8452" width="16.28515625" style="2" customWidth="1"/>
    <col min="8453" max="8453" width="16.5703125" style="2" customWidth="1"/>
    <col min="8454" max="8457" width="16.28515625" style="2" customWidth="1"/>
    <col min="8458" max="8458" width="9.140625" style="2"/>
    <col min="8459" max="8459" width="9.7109375" style="2" bestFit="1" customWidth="1"/>
    <col min="8460" max="8704" width="9.140625" style="2"/>
    <col min="8705" max="8705" width="93.140625" style="2" customWidth="1"/>
    <col min="8706" max="8706" width="14.85546875" style="2" customWidth="1"/>
    <col min="8707" max="8708" width="16.28515625" style="2" customWidth="1"/>
    <col min="8709" max="8709" width="16.5703125" style="2" customWidth="1"/>
    <col min="8710" max="8713" width="16.28515625" style="2" customWidth="1"/>
    <col min="8714" max="8714" width="9.140625" style="2"/>
    <col min="8715" max="8715" width="9.7109375" style="2" bestFit="1" customWidth="1"/>
    <col min="8716" max="8960" width="9.140625" style="2"/>
    <col min="8961" max="8961" width="93.140625" style="2" customWidth="1"/>
    <col min="8962" max="8962" width="14.85546875" style="2" customWidth="1"/>
    <col min="8963" max="8964" width="16.28515625" style="2" customWidth="1"/>
    <col min="8965" max="8965" width="16.5703125" style="2" customWidth="1"/>
    <col min="8966" max="8969" width="16.28515625" style="2" customWidth="1"/>
    <col min="8970" max="8970" width="9.140625" style="2"/>
    <col min="8971" max="8971" width="9.7109375" style="2" bestFit="1" customWidth="1"/>
    <col min="8972" max="9216" width="9.140625" style="2"/>
    <col min="9217" max="9217" width="93.140625" style="2" customWidth="1"/>
    <col min="9218" max="9218" width="14.85546875" style="2" customWidth="1"/>
    <col min="9219" max="9220" width="16.28515625" style="2" customWidth="1"/>
    <col min="9221" max="9221" width="16.5703125" style="2" customWidth="1"/>
    <col min="9222" max="9225" width="16.28515625" style="2" customWidth="1"/>
    <col min="9226" max="9226" width="9.140625" style="2"/>
    <col min="9227" max="9227" width="9.7109375" style="2" bestFit="1" customWidth="1"/>
    <col min="9228" max="9472" width="9.140625" style="2"/>
    <col min="9473" max="9473" width="93.140625" style="2" customWidth="1"/>
    <col min="9474" max="9474" width="14.85546875" style="2" customWidth="1"/>
    <col min="9475" max="9476" width="16.28515625" style="2" customWidth="1"/>
    <col min="9477" max="9477" width="16.5703125" style="2" customWidth="1"/>
    <col min="9478" max="9481" width="16.28515625" style="2" customWidth="1"/>
    <col min="9482" max="9482" width="9.140625" style="2"/>
    <col min="9483" max="9483" width="9.7109375" style="2" bestFit="1" customWidth="1"/>
    <col min="9484" max="9728" width="9.140625" style="2"/>
    <col min="9729" max="9729" width="93.140625" style="2" customWidth="1"/>
    <col min="9730" max="9730" width="14.85546875" style="2" customWidth="1"/>
    <col min="9731" max="9732" width="16.28515625" style="2" customWidth="1"/>
    <col min="9733" max="9733" width="16.5703125" style="2" customWidth="1"/>
    <col min="9734" max="9737" width="16.28515625" style="2" customWidth="1"/>
    <col min="9738" max="9738" width="9.140625" style="2"/>
    <col min="9739" max="9739" width="9.7109375" style="2" bestFit="1" customWidth="1"/>
    <col min="9740" max="9984" width="9.140625" style="2"/>
    <col min="9985" max="9985" width="93.140625" style="2" customWidth="1"/>
    <col min="9986" max="9986" width="14.85546875" style="2" customWidth="1"/>
    <col min="9987" max="9988" width="16.28515625" style="2" customWidth="1"/>
    <col min="9989" max="9989" width="16.5703125" style="2" customWidth="1"/>
    <col min="9990" max="9993" width="16.28515625" style="2" customWidth="1"/>
    <col min="9994" max="9994" width="9.140625" style="2"/>
    <col min="9995" max="9995" width="9.7109375" style="2" bestFit="1" customWidth="1"/>
    <col min="9996" max="10240" width="9.140625" style="2"/>
    <col min="10241" max="10241" width="93.140625" style="2" customWidth="1"/>
    <col min="10242" max="10242" width="14.85546875" style="2" customWidth="1"/>
    <col min="10243" max="10244" width="16.28515625" style="2" customWidth="1"/>
    <col min="10245" max="10245" width="16.5703125" style="2" customWidth="1"/>
    <col min="10246" max="10249" width="16.28515625" style="2" customWidth="1"/>
    <col min="10250" max="10250" width="9.140625" style="2"/>
    <col min="10251" max="10251" width="9.7109375" style="2" bestFit="1" customWidth="1"/>
    <col min="10252" max="10496" width="9.140625" style="2"/>
    <col min="10497" max="10497" width="93.140625" style="2" customWidth="1"/>
    <col min="10498" max="10498" width="14.85546875" style="2" customWidth="1"/>
    <col min="10499" max="10500" width="16.28515625" style="2" customWidth="1"/>
    <col min="10501" max="10501" width="16.5703125" style="2" customWidth="1"/>
    <col min="10502" max="10505" width="16.28515625" style="2" customWidth="1"/>
    <col min="10506" max="10506" width="9.140625" style="2"/>
    <col min="10507" max="10507" width="9.7109375" style="2" bestFit="1" customWidth="1"/>
    <col min="10508" max="10752" width="9.140625" style="2"/>
    <col min="10753" max="10753" width="93.140625" style="2" customWidth="1"/>
    <col min="10754" max="10754" width="14.85546875" style="2" customWidth="1"/>
    <col min="10755" max="10756" width="16.28515625" style="2" customWidth="1"/>
    <col min="10757" max="10757" width="16.5703125" style="2" customWidth="1"/>
    <col min="10758" max="10761" width="16.28515625" style="2" customWidth="1"/>
    <col min="10762" max="10762" width="9.140625" style="2"/>
    <col min="10763" max="10763" width="9.7109375" style="2" bestFit="1" customWidth="1"/>
    <col min="10764" max="11008" width="9.140625" style="2"/>
    <col min="11009" max="11009" width="93.140625" style="2" customWidth="1"/>
    <col min="11010" max="11010" width="14.85546875" style="2" customWidth="1"/>
    <col min="11011" max="11012" width="16.28515625" style="2" customWidth="1"/>
    <col min="11013" max="11013" width="16.5703125" style="2" customWidth="1"/>
    <col min="11014" max="11017" width="16.28515625" style="2" customWidth="1"/>
    <col min="11018" max="11018" width="9.140625" style="2"/>
    <col min="11019" max="11019" width="9.7109375" style="2" bestFit="1" customWidth="1"/>
    <col min="11020" max="11264" width="9.140625" style="2"/>
    <col min="11265" max="11265" width="93.140625" style="2" customWidth="1"/>
    <col min="11266" max="11266" width="14.85546875" style="2" customWidth="1"/>
    <col min="11267" max="11268" width="16.28515625" style="2" customWidth="1"/>
    <col min="11269" max="11269" width="16.5703125" style="2" customWidth="1"/>
    <col min="11270" max="11273" width="16.28515625" style="2" customWidth="1"/>
    <col min="11274" max="11274" width="9.140625" style="2"/>
    <col min="11275" max="11275" width="9.7109375" style="2" bestFit="1" customWidth="1"/>
    <col min="11276" max="11520" width="9.140625" style="2"/>
    <col min="11521" max="11521" width="93.140625" style="2" customWidth="1"/>
    <col min="11522" max="11522" width="14.85546875" style="2" customWidth="1"/>
    <col min="11523" max="11524" width="16.28515625" style="2" customWidth="1"/>
    <col min="11525" max="11525" width="16.5703125" style="2" customWidth="1"/>
    <col min="11526" max="11529" width="16.28515625" style="2" customWidth="1"/>
    <col min="11530" max="11530" width="9.140625" style="2"/>
    <col min="11531" max="11531" width="9.7109375" style="2" bestFit="1" customWidth="1"/>
    <col min="11532" max="11776" width="9.140625" style="2"/>
    <col min="11777" max="11777" width="93.140625" style="2" customWidth="1"/>
    <col min="11778" max="11778" width="14.85546875" style="2" customWidth="1"/>
    <col min="11779" max="11780" width="16.28515625" style="2" customWidth="1"/>
    <col min="11781" max="11781" width="16.5703125" style="2" customWidth="1"/>
    <col min="11782" max="11785" width="16.28515625" style="2" customWidth="1"/>
    <col min="11786" max="11786" width="9.140625" style="2"/>
    <col min="11787" max="11787" width="9.7109375" style="2" bestFit="1" customWidth="1"/>
    <col min="11788" max="12032" width="9.140625" style="2"/>
    <col min="12033" max="12033" width="93.140625" style="2" customWidth="1"/>
    <col min="12034" max="12034" width="14.85546875" style="2" customWidth="1"/>
    <col min="12035" max="12036" width="16.28515625" style="2" customWidth="1"/>
    <col min="12037" max="12037" width="16.5703125" style="2" customWidth="1"/>
    <col min="12038" max="12041" width="16.28515625" style="2" customWidth="1"/>
    <col min="12042" max="12042" width="9.140625" style="2"/>
    <col min="12043" max="12043" width="9.7109375" style="2" bestFit="1" customWidth="1"/>
    <col min="12044" max="12288" width="9.140625" style="2"/>
    <col min="12289" max="12289" width="93.140625" style="2" customWidth="1"/>
    <col min="12290" max="12290" width="14.85546875" style="2" customWidth="1"/>
    <col min="12291" max="12292" width="16.28515625" style="2" customWidth="1"/>
    <col min="12293" max="12293" width="16.5703125" style="2" customWidth="1"/>
    <col min="12294" max="12297" width="16.28515625" style="2" customWidth="1"/>
    <col min="12298" max="12298" width="9.140625" style="2"/>
    <col min="12299" max="12299" width="9.7109375" style="2" bestFit="1" customWidth="1"/>
    <col min="12300" max="12544" width="9.140625" style="2"/>
    <col min="12545" max="12545" width="93.140625" style="2" customWidth="1"/>
    <col min="12546" max="12546" width="14.85546875" style="2" customWidth="1"/>
    <col min="12547" max="12548" width="16.28515625" style="2" customWidth="1"/>
    <col min="12549" max="12549" width="16.5703125" style="2" customWidth="1"/>
    <col min="12550" max="12553" width="16.28515625" style="2" customWidth="1"/>
    <col min="12554" max="12554" width="9.140625" style="2"/>
    <col min="12555" max="12555" width="9.7109375" style="2" bestFit="1" customWidth="1"/>
    <col min="12556" max="12800" width="9.140625" style="2"/>
    <col min="12801" max="12801" width="93.140625" style="2" customWidth="1"/>
    <col min="12802" max="12802" width="14.85546875" style="2" customWidth="1"/>
    <col min="12803" max="12804" width="16.28515625" style="2" customWidth="1"/>
    <col min="12805" max="12805" width="16.5703125" style="2" customWidth="1"/>
    <col min="12806" max="12809" width="16.28515625" style="2" customWidth="1"/>
    <col min="12810" max="12810" width="9.140625" style="2"/>
    <col min="12811" max="12811" width="9.7109375" style="2" bestFit="1" customWidth="1"/>
    <col min="12812" max="13056" width="9.140625" style="2"/>
    <col min="13057" max="13057" width="93.140625" style="2" customWidth="1"/>
    <col min="13058" max="13058" width="14.85546875" style="2" customWidth="1"/>
    <col min="13059" max="13060" width="16.28515625" style="2" customWidth="1"/>
    <col min="13061" max="13061" width="16.5703125" style="2" customWidth="1"/>
    <col min="13062" max="13065" width="16.28515625" style="2" customWidth="1"/>
    <col min="13066" max="13066" width="9.140625" style="2"/>
    <col min="13067" max="13067" width="9.7109375" style="2" bestFit="1" customWidth="1"/>
    <col min="13068" max="13312" width="9.140625" style="2"/>
    <col min="13313" max="13313" width="93.140625" style="2" customWidth="1"/>
    <col min="13314" max="13314" width="14.85546875" style="2" customWidth="1"/>
    <col min="13315" max="13316" width="16.28515625" style="2" customWidth="1"/>
    <col min="13317" max="13317" width="16.5703125" style="2" customWidth="1"/>
    <col min="13318" max="13321" width="16.28515625" style="2" customWidth="1"/>
    <col min="13322" max="13322" width="9.140625" style="2"/>
    <col min="13323" max="13323" width="9.7109375" style="2" bestFit="1" customWidth="1"/>
    <col min="13324" max="13568" width="9.140625" style="2"/>
    <col min="13569" max="13569" width="93.140625" style="2" customWidth="1"/>
    <col min="13570" max="13570" width="14.85546875" style="2" customWidth="1"/>
    <col min="13571" max="13572" width="16.28515625" style="2" customWidth="1"/>
    <col min="13573" max="13573" width="16.5703125" style="2" customWidth="1"/>
    <col min="13574" max="13577" width="16.28515625" style="2" customWidth="1"/>
    <col min="13578" max="13578" width="9.140625" style="2"/>
    <col min="13579" max="13579" width="9.7109375" style="2" bestFit="1" customWidth="1"/>
    <col min="13580" max="13824" width="9.140625" style="2"/>
    <col min="13825" max="13825" width="93.140625" style="2" customWidth="1"/>
    <col min="13826" max="13826" width="14.85546875" style="2" customWidth="1"/>
    <col min="13827" max="13828" width="16.28515625" style="2" customWidth="1"/>
    <col min="13829" max="13829" width="16.5703125" style="2" customWidth="1"/>
    <col min="13830" max="13833" width="16.28515625" style="2" customWidth="1"/>
    <col min="13834" max="13834" width="9.140625" style="2"/>
    <col min="13835" max="13835" width="9.7109375" style="2" bestFit="1" customWidth="1"/>
    <col min="13836" max="14080" width="9.140625" style="2"/>
    <col min="14081" max="14081" width="93.140625" style="2" customWidth="1"/>
    <col min="14082" max="14082" width="14.85546875" style="2" customWidth="1"/>
    <col min="14083" max="14084" width="16.28515625" style="2" customWidth="1"/>
    <col min="14085" max="14085" width="16.5703125" style="2" customWidth="1"/>
    <col min="14086" max="14089" width="16.28515625" style="2" customWidth="1"/>
    <col min="14090" max="14090" width="9.140625" style="2"/>
    <col min="14091" max="14091" width="9.7109375" style="2" bestFit="1" customWidth="1"/>
    <col min="14092" max="14336" width="9.140625" style="2"/>
    <col min="14337" max="14337" width="93.140625" style="2" customWidth="1"/>
    <col min="14338" max="14338" width="14.85546875" style="2" customWidth="1"/>
    <col min="14339" max="14340" width="16.28515625" style="2" customWidth="1"/>
    <col min="14341" max="14341" width="16.5703125" style="2" customWidth="1"/>
    <col min="14342" max="14345" width="16.28515625" style="2" customWidth="1"/>
    <col min="14346" max="14346" width="9.140625" style="2"/>
    <col min="14347" max="14347" width="9.7109375" style="2" bestFit="1" customWidth="1"/>
    <col min="14348" max="14592" width="9.140625" style="2"/>
    <col min="14593" max="14593" width="93.140625" style="2" customWidth="1"/>
    <col min="14594" max="14594" width="14.85546875" style="2" customWidth="1"/>
    <col min="14595" max="14596" width="16.28515625" style="2" customWidth="1"/>
    <col min="14597" max="14597" width="16.5703125" style="2" customWidth="1"/>
    <col min="14598" max="14601" width="16.28515625" style="2" customWidth="1"/>
    <col min="14602" max="14602" width="9.140625" style="2"/>
    <col min="14603" max="14603" width="9.7109375" style="2" bestFit="1" customWidth="1"/>
    <col min="14604" max="14848" width="9.140625" style="2"/>
    <col min="14849" max="14849" width="93.140625" style="2" customWidth="1"/>
    <col min="14850" max="14850" width="14.85546875" style="2" customWidth="1"/>
    <col min="14851" max="14852" width="16.28515625" style="2" customWidth="1"/>
    <col min="14853" max="14853" width="16.5703125" style="2" customWidth="1"/>
    <col min="14854" max="14857" width="16.28515625" style="2" customWidth="1"/>
    <col min="14858" max="14858" width="9.140625" style="2"/>
    <col min="14859" max="14859" width="9.7109375" style="2" bestFit="1" customWidth="1"/>
    <col min="14860" max="15104" width="9.140625" style="2"/>
    <col min="15105" max="15105" width="93.140625" style="2" customWidth="1"/>
    <col min="15106" max="15106" width="14.85546875" style="2" customWidth="1"/>
    <col min="15107" max="15108" width="16.28515625" style="2" customWidth="1"/>
    <col min="15109" max="15109" width="16.5703125" style="2" customWidth="1"/>
    <col min="15110" max="15113" width="16.28515625" style="2" customWidth="1"/>
    <col min="15114" max="15114" width="9.140625" style="2"/>
    <col min="15115" max="15115" width="9.7109375" style="2" bestFit="1" customWidth="1"/>
    <col min="15116" max="15360" width="9.140625" style="2"/>
    <col min="15361" max="15361" width="93.140625" style="2" customWidth="1"/>
    <col min="15362" max="15362" width="14.85546875" style="2" customWidth="1"/>
    <col min="15363" max="15364" width="16.28515625" style="2" customWidth="1"/>
    <col min="15365" max="15365" width="16.5703125" style="2" customWidth="1"/>
    <col min="15366" max="15369" width="16.28515625" style="2" customWidth="1"/>
    <col min="15370" max="15370" width="9.140625" style="2"/>
    <col min="15371" max="15371" width="9.7109375" style="2" bestFit="1" customWidth="1"/>
    <col min="15372" max="15616" width="9.140625" style="2"/>
    <col min="15617" max="15617" width="93.140625" style="2" customWidth="1"/>
    <col min="15618" max="15618" width="14.85546875" style="2" customWidth="1"/>
    <col min="15619" max="15620" width="16.28515625" style="2" customWidth="1"/>
    <col min="15621" max="15621" width="16.5703125" style="2" customWidth="1"/>
    <col min="15622" max="15625" width="16.28515625" style="2" customWidth="1"/>
    <col min="15626" max="15626" width="9.140625" style="2"/>
    <col min="15627" max="15627" width="9.7109375" style="2" bestFit="1" customWidth="1"/>
    <col min="15628" max="15872" width="9.140625" style="2"/>
    <col min="15873" max="15873" width="93.140625" style="2" customWidth="1"/>
    <col min="15874" max="15874" width="14.85546875" style="2" customWidth="1"/>
    <col min="15875" max="15876" width="16.28515625" style="2" customWidth="1"/>
    <col min="15877" max="15877" width="16.5703125" style="2" customWidth="1"/>
    <col min="15878" max="15881" width="16.28515625" style="2" customWidth="1"/>
    <col min="15882" max="15882" width="9.140625" style="2"/>
    <col min="15883" max="15883" width="9.7109375" style="2" bestFit="1" customWidth="1"/>
    <col min="15884" max="16128" width="9.140625" style="2"/>
    <col min="16129" max="16129" width="93.140625" style="2" customWidth="1"/>
    <col min="16130" max="16130" width="14.85546875" style="2" customWidth="1"/>
    <col min="16131" max="16132" width="16.28515625" style="2" customWidth="1"/>
    <col min="16133" max="16133" width="16.5703125" style="2" customWidth="1"/>
    <col min="16134" max="16137" width="16.28515625" style="2" customWidth="1"/>
    <col min="16138" max="16138" width="9.140625" style="2"/>
    <col min="16139" max="16139" width="9.7109375" style="2" bestFit="1" customWidth="1"/>
    <col min="16140" max="16384" width="9.140625" style="2"/>
  </cols>
  <sheetData>
    <row r="2" spans="2:9" x14ac:dyDescent="0.25">
      <c r="H2" s="78" t="s">
        <v>0</v>
      </c>
      <c r="I2" s="78"/>
    </row>
    <row r="4" spans="2:9" x14ac:dyDescent="0.25">
      <c r="D4" s="65" t="s">
        <v>1</v>
      </c>
      <c r="E4" s="65"/>
      <c r="F4" s="65"/>
      <c r="G4" s="65"/>
      <c r="H4" s="2" t="s">
        <v>2</v>
      </c>
    </row>
    <row r="6" spans="2:9" x14ac:dyDescent="0.25">
      <c r="H6" s="2" t="s">
        <v>3</v>
      </c>
    </row>
    <row r="9" spans="2:9" x14ac:dyDescent="0.25">
      <c r="H9" s="3" t="s">
        <v>4</v>
      </c>
      <c r="I9" s="4"/>
    </row>
    <row r="10" spans="2:9" x14ac:dyDescent="0.25">
      <c r="H10" s="3" t="s">
        <v>5</v>
      </c>
      <c r="I10" s="4"/>
    </row>
    <row r="11" spans="2:9" x14ac:dyDescent="0.25">
      <c r="H11" s="3" t="s">
        <v>6</v>
      </c>
      <c r="I11" s="4"/>
    </row>
    <row r="12" spans="2:9" x14ac:dyDescent="0.25">
      <c r="H12" s="3" t="s">
        <v>7</v>
      </c>
      <c r="I12" s="4" t="s">
        <v>8</v>
      </c>
    </row>
    <row r="13" spans="2:9" x14ac:dyDescent="0.25">
      <c r="H13" s="79" t="s">
        <v>9</v>
      </c>
      <c r="I13" s="80"/>
    </row>
    <row r="16" spans="2:9" x14ac:dyDescent="0.25">
      <c r="B16" s="81"/>
      <c r="C16" s="81"/>
      <c r="D16" s="81"/>
      <c r="E16" s="81"/>
      <c r="H16" s="74" t="s">
        <v>10</v>
      </c>
      <c r="I16" s="74"/>
    </row>
    <row r="17" spans="1:9" ht="39.75" customHeight="1" x14ac:dyDescent="0.25">
      <c r="A17" s="5" t="s">
        <v>11</v>
      </c>
      <c r="B17" s="67" t="s">
        <v>12</v>
      </c>
      <c r="C17" s="71"/>
      <c r="D17" s="71"/>
      <c r="E17" s="71"/>
      <c r="F17" s="71"/>
      <c r="G17" s="82"/>
      <c r="H17" s="3" t="s">
        <v>13</v>
      </c>
      <c r="I17" s="6" t="s">
        <v>14</v>
      </c>
    </row>
    <row r="18" spans="1:9" x14ac:dyDescent="0.25">
      <c r="A18" s="7" t="s">
        <v>15</v>
      </c>
      <c r="B18" s="71" t="s">
        <v>16</v>
      </c>
      <c r="C18" s="71"/>
      <c r="D18" s="71"/>
      <c r="E18" s="71"/>
      <c r="F18" s="8"/>
      <c r="G18" s="9"/>
      <c r="H18" s="3" t="s">
        <v>17</v>
      </c>
      <c r="I18" s="6">
        <v>430</v>
      </c>
    </row>
    <row r="19" spans="1:9" x14ac:dyDescent="0.25">
      <c r="A19" s="7" t="s">
        <v>18</v>
      </c>
      <c r="B19" s="71" t="s">
        <v>19</v>
      </c>
      <c r="C19" s="71"/>
      <c r="D19" s="71"/>
      <c r="E19" s="71"/>
      <c r="F19" s="8"/>
      <c r="G19" s="9"/>
      <c r="H19" s="3" t="s">
        <v>20</v>
      </c>
      <c r="I19" s="6" t="s">
        <v>21</v>
      </c>
    </row>
    <row r="20" spans="1:9" x14ac:dyDescent="0.25">
      <c r="A20" s="7" t="s">
        <v>22</v>
      </c>
      <c r="B20" s="71"/>
      <c r="C20" s="71"/>
      <c r="D20" s="71"/>
      <c r="E20" s="71"/>
      <c r="F20" s="10"/>
      <c r="G20" s="11"/>
      <c r="H20" s="3" t="s">
        <v>23</v>
      </c>
      <c r="I20" s="6"/>
    </row>
    <row r="21" spans="1:9" x14ac:dyDescent="0.25">
      <c r="A21" s="7" t="s">
        <v>24</v>
      </c>
      <c r="B21" s="71" t="s">
        <v>25</v>
      </c>
      <c r="C21" s="71"/>
      <c r="D21" s="71"/>
      <c r="E21" s="71"/>
      <c r="F21" s="10"/>
      <c r="G21" s="11"/>
      <c r="H21" s="3" t="s">
        <v>26</v>
      </c>
      <c r="I21" s="6" t="s">
        <v>27</v>
      </c>
    </row>
    <row r="22" spans="1:9" x14ac:dyDescent="0.25">
      <c r="A22" s="7" t="s">
        <v>28</v>
      </c>
      <c r="B22" s="71" t="s">
        <v>29</v>
      </c>
      <c r="C22" s="71"/>
      <c r="D22" s="71"/>
      <c r="E22" s="71"/>
      <c r="F22" s="10"/>
      <c r="G22" s="12"/>
      <c r="H22" s="13" t="s">
        <v>30</v>
      </c>
      <c r="I22" s="6" t="s">
        <v>31</v>
      </c>
    </row>
    <row r="23" spans="1:9" x14ac:dyDescent="0.25">
      <c r="A23" s="7" t="s">
        <v>32</v>
      </c>
      <c r="B23" s="71"/>
      <c r="C23" s="71"/>
      <c r="D23" s="71"/>
      <c r="E23" s="71"/>
      <c r="F23" s="71" t="s">
        <v>33</v>
      </c>
      <c r="G23" s="76"/>
      <c r="H23" s="77"/>
      <c r="I23" s="14" t="s">
        <v>8</v>
      </c>
    </row>
    <row r="24" spans="1:9" x14ac:dyDescent="0.25">
      <c r="A24" s="7" t="s">
        <v>34</v>
      </c>
      <c r="B24" s="71" t="s">
        <v>35</v>
      </c>
      <c r="C24" s="71"/>
      <c r="D24" s="71"/>
      <c r="E24" s="71"/>
      <c r="F24" s="71" t="s">
        <v>36</v>
      </c>
      <c r="G24" s="76"/>
      <c r="H24" s="77"/>
      <c r="I24" s="15"/>
    </row>
    <row r="25" spans="1:9" x14ac:dyDescent="0.25">
      <c r="A25" s="7" t="s">
        <v>37</v>
      </c>
      <c r="B25" s="71">
        <v>161</v>
      </c>
      <c r="C25" s="71"/>
      <c r="D25" s="71"/>
      <c r="E25" s="71"/>
      <c r="F25" s="10"/>
      <c r="G25" s="10"/>
      <c r="H25" s="10"/>
      <c r="I25" s="11"/>
    </row>
    <row r="26" spans="1:9" x14ac:dyDescent="0.25">
      <c r="A26" s="7" t="s">
        <v>38</v>
      </c>
      <c r="B26" s="71" t="s">
        <v>39</v>
      </c>
      <c r="C26" s="71"/>
      <c r="D26" s="71"/>
      <c r="E26" s="71"/>
      <c r="F26" s="71"/>
      <c r="G26" s="8"/>
      <c r="H26" s="8"/>
      <c r="I26" s="9"/>
    </row>
    <row r="27" spans="1:9" x14ac:dyDescent="0.25">
      <c r="A27" s="7" t="s">
        <v>40</v>
      </c>
      <c r="B27" s="71" t="s">
        <v>41</v>
      </c>
      <c r="C27" s="71"/>
      <c r="D27" s="71"/>
      <c r="E27" s="71"/>
      <c r="F27" s="10"/>
      <c r="G27" s="10"/>
      <c r="H27" s="10"/>
      <c r="I27" s="11"/>
    </row>
    <row r="28" spans="1:9" x14ac:dyDescent="0.25">
      <c r="A28" s="7" t="s">
        <v>42</v>
      </c>
      <c r="B28" s="71" t="s">
        <v>43</v>
      </c>
      <c r="C28" s="71"/>
      <c r="D28" s="71"/>
      <c r="E28" s="71"/>
      <c r="F28" s="8"/>
      <c r="G28" s="8"/>
      <c r="H28" s="8"/>
      <c r="I28" s="9"/>
    </row>
    <row r="30" spans="1:9" x14ac:dyDescent="0.25">
      <c r="A30" s="72" t="s">
        <v>44</v>
      </c>
      <c r="B30" s="72"/>
      <c r="C30" s="72"/>
      <c r="D30" s="72"/>
      <c r="E30" s="72"/>
      <c r="F30" s="72"/>
      <c r="G30" s="72"/>
      <c r="H30" s="72"/>
      <c r="I30" s="72"/>
    </row>
    <row r="31" spans="1:9" x14ac:dyDescent="0.25">
      <c r="A31" s="73"/>
      <c r="B31" s="73"/>
      <c r="C31" s="73"/>
      <c r="D31" s="73"/>
      <c r="E31" s="73"/>
      <c r="F31" s="73"/>
      <c r="G31" s="73"/>
      <c r="H31" s="73"/>
      <c r="I31" s="73"/>
    </row>
    <row r="32" spans="1:9" x14ac:dyDescent="0.25">
      <c r="A32" s="16"/>
      <c r="B32" s="17"/>
      <c r="C32" s="16"/>
      <c r="D32" s="16"/>
      <c r="E32" s="16"/>
      <c r="F32" s="16"/>
      <c r="G32" s="16"/>
      <c r="H32" s="16"/>
      <c r="I32" s="16" t="s">
        <v>45</v>
      </c>
    </row>
    <row r="33" spans="1:9" ht="36" customHeight="1" x14ac:dyDescent="0.25">
      <c r="A33" s="74" t="s">
        <v>46</v>
      </c>
      <c r="B33" s="75" t="s">
        <v>47</v>
      </c>
      <c r="C33" s="75" t="s">
        <v>48</v>
      </c>
      <c r="D33" s="75" t="s">
        <v>49</v>
      </c>
      <c r="E33" s="75" t="s">
        <v>50</v>
      </c>
      <c r="F33" s="75" t="s">
        <v>51</v>
      </c>
      <c r="G33" s="75"/>
      <c r="H33" s="75"/>
      <c r="I33" s="75"/>
    </row>
    <row r="34" spans="1:9" ht="61.5" customHeight="1" x14ac:dyDescent="0.25">
      <c r="A34" s="74"/>
      <c r="B34" s="75"/>
      <c r="C34" s="75"/>
      <c r="D34" s="75"/>
      <c r="E34" s="75"/>
      <c r="F34" s="18" t="s">
        <v>52</v>
      </c>
      <c r="G34" s="18" t="s">
        <v>53</v>
      </c>
      <c r="H34" s="18" t="s">
        <v>54</v>
      </c>
      <c r="I34" s="18" t="s">
        <v>55</v>
      </c>
    </row>
    <row r="35" spans="1:9" ht="18" customHeight="1" x14ac:dyDescent="0.25">
      <c r="A35" s="4">
        <v>1</v>
      </c>
      <c r="B35" s="14">
        <v>2</v>
      </c>
      <c r="C35" s="14">
        <v>3</v>
      </c>
      <c r="D35" s="14">
        <v>4</v>
      </c>
      <c r="E35" s="14">
        <v>5</v>
      </c>
      <c r="F35" s="14">
        <v>6</v>
      </c>
      <c r="G35" s="14">
        <v>7</v>
      </c>
      <c r="H35" s="14">
        <v>8</v>
      </c>
      <c r="I35" s="14">
        <v>9</v>
      </c>
    </row>
    <row r="36" spans="1:9" ht="18" customHeight="1" x14ac:dyDescent="0.25">
      <c r="A36" s="67" t="s">
        <v>56</v>
      </c>
      <c r="B36" s="67"/>
      <c r="C36" s="67"/>
      <c r="D36" s="67"/>
      <c r="E36" s="67"/>
      <c r="F36" s="67"/>
      <c r="G36" s="67"/>
      <c r="H36" s="67"/>
      <c r="I36" s="68"/>
    </row>
    <row r="37" spans="1:9" s="19" customFormat="1" ht="20.100000000000001" customHeight="1" x14ac:dyDescent="0.25">
      <c r="A37" s="69" t="s">
        <v>57</v>
      </c>
      <c r="B37" s="69"/>
      <c r="C37" s="69"/>
      <c r="D37" s="69"/>
      <c r="E37" s="69"/>
      <c r="F37" s="69"/>
      <c r="G37" s="69"/>
      <c r="H37" s="69"/>
      <c r="I37" s="69"/>
    </row>
    <row r="38" spans="1:9" s="19" customFormat="1" x14ac:dyDescent="0.25">
      <c r="A38" s="20" t="s">
        <v>58</v>
      </c>
      <c r="B38" s="21">
        <v>100</v>
      </c>
      <c r="C38" s="22"/>
      <c r="D38" s="23"/>
      <c r="E38" s="23">
        <f>SUM(F38:I38)</f>
        <v>2000</v>
      </c>
      <c r="F38" s="23">
        <v>600</v>
      </c>
      <c r="G38" s="23">
        <v>300</v>
      </c>
      <c r="H38" s="23">
        <v>600</v>
      </c>
      <c r="I38" s="23">
        <v>500</v>
      </c>
    </row>
    <row r="39" spans="1:9" s="19" customFormat="1" ht="37.5" x14ac:dyDescent="0.25">
      <c r="A39" s="20" t="s">
        <v>59</v>
      </c>
      <c r="B39" s="4" t="s">
        <v>60</v>
      </c>
      <c r="C39" s="22"/>
      <c r="D39" s="23"/>
      <c r="E39" s="23">
        <f>SUM(F39:I39)</f>
        <v>3400</v>
      </c>
      <c r="F39" s="23">
        <v>1000</v>
      </c>
      <c r="G39" s="23">
        <v>700</v>
      </c>
      <c r="H39" s="23">
        <v>700</v>
      </c>
      <c r="I39" s="23">
        <v>1000</v>
      </c>
    </row>
    <row r="40" spans="1:9" s="19" customFormat="1" x14ac:dyDescent="0.25">
      <c r="A40" s="20" t="s">
        <v>61</v>
      </c>
      <c r="B40" s="4" t="s">
        <v>62</v>
      </c>
      <c r="C40" s="22"/>
      <c r="D40" s="23"/>
      <c r="E40" s="23"/>
      <c r="F40" s="23"/>
      <c r="G40" s="23"/>
      <c r="H40" s="23"/>
      <c r="I40" s="23"/>
    </row>
    <row r="41" spans="1:9" s="19" customFormat="1" x14ac:dyDescent="0.25">
      <c r="A41" s="20" t="s">
        <v>63</v>
      </c>
      <c r="B41" s="4" t="s">
        <v>64</v>
      </c>
      <c r="C41" s="22"/>
      <c r="D41" s="23"/>
      <c r="E41" s="23">
        <f>SUM(F41:I41)</f>
        <v>38500</v>
      </c>
      <c r="F41" s="23">
        <v>14000</v>
      </c>
      <c r="G41" s="23">
        <v>12500</v>
      </c>
      <c r="H41" s="23">
        <v>6000</v>
      </c>
      <c r="I41" s="23">
        <v>6000</v>
      </c>
    </row>
    <row r="42" spans="1:9" s="19" customFormat="1" x14ac:dyDescent="0.25">
      <c r="A42" s="20" t="s">
        <v>65</v>
      </c>
      <c r="B42" s="4" t="s">
        <v>66</v>
      </c>
      <c r="C42" s="22"/>
      <c r="D42" s="23"/>
      <c r="E42" s="23">
        <f>SUM(F42:I42)</f>
        <v>800</v>
      </c>
      <c r="F42" s="23">
        <v>100</v>
      </c>
      <c r="G42" s="23">
        <v>0</v>
      </c>
      <c r="H42" s="23">
        <v>500</v>
      </c>
      <c r="I42" s="23">
        <v>200</v>
      </c>
    </row>
    <row r="43" spans="1:9" s="19" customFormat="1" x14ac:dyDescent="0.25">
      <c r="A43" s="20" t="s">
        <v>67</v>
      </c>
      <c r="B43" s="21">
        <v>120</v>
      </c>
      <c r="C43" s="22"/>
      <c r="D43" s="23"/>
      <c r="E43" s="23">
        <f>SUM(F43:I43)</f>
        <v>2000</v>
      </c>
      <c r="F43" s="23">
        <v>500</v>
      </c>
      <c r="G43" s="23">
        <v>500</v>
      </c>
      <c r="H43" s="23">
        <v>500</v>
      </c>
      <c r="I43" s="23">
        <v>500</v>
      </c>
    </row>
    <row r="44" spans="1:9" ht="28.5" customHeight="1" x14ac:dyDescent="0.25">
      <c r="A44" s="20" t="s">
        <v>68</v>
      </c>
      <c r="B44" s="21">
        <v>130</v>
      </c>
      <c r="C44" s="22"/>
      <c r="D44" s="23"/>
      <c r="E44" s="24"/>
      <c r="F44" s="23"/>
      <c r="G44" s="23"/>
      <c r="H44" s="23"/>
      <c r="I44" s="23"/>
    </row>
    <row r="45" spans="1:9" s="25" customFormat="1" ht="20.100000000000001" customHeight="1" x14ac:dyDescent="0.25">
      <c r="A45" s="20" t="s">
        <v>69</v>
      </c>
      <c r="B45" s="14">
        <v>140</v>
      </c>
      <c r="C45" s="22"/>
      <c r="D45" s="23"/>
      <c r="E45" s="23">
        <f t="shared" ref="E45:E79" si="0">SUM(F45:I45)</f>
        <v>5008</v>
      </c>
      <c r="F45" s="23">
        <f>SUM(F46:F48)</f>
        <v>1615</v>
      </c>
      <c r="G45" s="23">
        <f>SUM(G46:G48)</f>
        <v>1335</v>
      </c>
      <c r="H45" s="23">
        <f>SUM(H46:H48)</f>
        <v>1328</v>
      </c>
      <c r="I45" s="23">
        <f>SUM(I46:I48)</f>
        <v>730</v>
      </c>
    </row>
    <row r="46" spans="1:9" s="25" customFormat="1" ht="20.100000000000001" customHeight="1" x14ac:dyDescent="0.25">
      <c r="A46" s="26" t="s">
        <v>70</v>
      </c>
      <c r="B46" s="27">
        <v>141</v>
      </c>
      <c r="C46" s="22"/>
      <c r="D46" s="23"/>
      <c r="E46" s="23">
        <f t="shared" si="0"/>
        <v>4450</v>
      </c>
      <c r="F46" s="23">
        <v>1400</v>
      </c>
      <c r="G46" s="23">
        <v>1200</v>
      </c>
      <c r="H46" s="23">
        <v>1200</v>
      </c>
      <c r="I46" s="23">
        <v>650</v>
      </c>
    </row>
    <row r="47" spans="1:9" s="25" customFormat="1" ht="20.100000000000001" customHeight="1" x14ac:dyDescent="0.25">
      <c r="A47" s="26" t="s">
        <v>71</v>
      </c>
      <c r="B47" s="27">
        <v>142</v>
      </c>
      <c r="C47" s="22"/>
      <c r="D47" s="23"/>
      <c r="E47" s="23">
        <f t="shared" si="0"/>
        <v>100</v>
      </c>
      <c r="F47" s="23">
        <v>30</v>
      </c>
      <c r="G47" s="23">
        <v>30</v>
      </c>
      <c r="H47" s="23">
        <v>10</v>
      </c>
      <c r="I47" s="23">
        <v>30</v>
      </c>
    </row>
    <row r="48" spans="1:9" s="25" customFormat="1" ht="20.100000000000001" customHeight="1" x14ac:dyDescent="0.25">
      <c r="A48" s="26" t="s">
        <v>72</v>
      </c>
      <c r="B48" s="27">
        <v>143</v>
      </c>
      <c r="C48" s="22"/>
      <c r="D48" s="23"/>
      <c r="E48" s="23">
        <f t="shared" si="0"/>
        <v>458</v>
      </c>
      <c r="F48" s="23">
        <v>185</v>
      </c>
      <c r="G48" s="23">
        <v>105</v>
      </c>
      <c r="H48" s="23">
        <v>118</v>
      </c>
      <c r="I48" s="23">
        <v>50</v>
      </c>
    </row>
    <row r="49" spans="1:9" s="25" customFormat="1" ht="20.100000000000001" customHeight="1" x14ac:dyDescent="0.25">
      <c r="A49" s="20" t="s">
        <v>73</v>
      </c>
      <c r="B49" s="14">
        <v>150</v>
      </c>
      <c r="C49" s="22"/>
      <c r="D49" s="23"/>
      <c r="E49" s="23">
        <f t="shared" si="0"/>
        <v>95</v>
      </c>
      <c r="F49" s="28">
        <v>20</v>
      </c>
      <c r="G49" s="29">
        <v>15</v>
      </c>
      <c r="H49" s="29">
        <v>40</v>
      </c>
      <c r="I49" s="29">
        <v>20</v>
      </c>
    </row>
    <row r="50" spans="1:9" s="25" customFormat="1" ht="20.100000000000001" customHeight="1" x14ac:dyDescent="0.25">
      <c r="A50" s="20" t="s">
        <v>74</v>
      </c>
      <c r="B50" s="14">
        <v>160</v>
      </c>
      <c r="C50" s="22"/>
      <c r="D50" s="24"/>
      <c r="E50" s="23">
        <f t="shared" si="0"/>
        <v>2740</v>
      </c>
      <c r="F50" s="24">
        <f>SUM(F51:F55)</f>
        <v>880</v>
      </c>
      <c r="G50" s="24">
        <f>SUM(G51:G55)</f>
        <v>950</v>
      </c>
      <c r="H50" s="24">
        <f>SUM(H51:H55)</f>
        <v>230</v>
      </c>
      <c r="I50" s="24">
        <f>SUM(I51:I55)</f>
        <v>680</v>
      </c>
    </row>
    <row r="51" spans="1:9" s="25" customFormat="1" ht="20.100000000000001" customHeight="1" x14ac:dyDescent="0.25">
      <c r="A51" s="26" t="s">
        <v>75</v>
      </c>
      <c r="B51" s="27">
        <v>161</v>
      </c>
      <c r="C51" s="22"/>
      <c r="D51" s="23"/>
      <c r="E51" s="23">
        <f t="shared" si="0"/>
        <v>1510</v>
      </c>
      <c r="F51" s="23">
        <v>400</v>
      </c>
      <c r="G51" s="23">
        <v>560</v>
      </c>
      <c r="H51" s="23">
        <v>150</v>
      </c>
      <c r="I51" s="23">
        <v>400</v>
      </c>
    </row>
    <row r="52" spans="1:9" s="25" customFormat="1" ht="20.100000000000001" customHeight="1" x14ac:dyDescent="0.25">
      <c r="A52" s="26" t="s">
        <v>76</v>
      </c>
      <c r="B52" s="27">
        <v>162</v>
      </c>
      <c r="C52" s="22"/>
      <c r="D52" s="23"/>
      <c r="E52" s="23">
        <f t="shared" si="0"/>
        <v>360</v>
      </c>
      <c r="F52" s="23">
        <v>80</v>
      </c>
      <c r="G52" s="23">
        <v>130</v>
      </c>
      <c r="H52" s="23">
        <v>70</v>
      </c>
      <c r="I52" s="23">
        <v>80</v>
      </c>
    </row>
    <row r="53" spans="1:9" s="25" customFormat="1" ht="20.100000000000001" customHeight="1" x14ac:dyDescent="0.25">
      <c r="A53" s="26" t="s">
        <v>77</v>
      </c>
      <c r="B53" s="27">
        <v>163</v>
      </c>
      <c r="C53" s="22"/>
      <c r="D53" s="23"/>
      <c r="E53" s="23">
        <f t="shared" si="0"/>
        <v>0</v>
      </c>
      <c r="F53" s="23"/>
      <c r="G53" s="23"/>
      <c r="H53" s="23"/>
      <c r="I53" s="23"/>
    </row>
    <row r="54" spans="1:9" s="25" customFormat="1" ht="20.100000000000001" customHeight="1" x14ac:dyDescent="0.25">
      <c r="A54" s="26" t="s">
        <v>78</v>
      </c>
      <c r="B54" s="27">
        <v>164</v>
      </c>
      <c r="C54" s="22"/>
      <c r="D54" s="23"/>
      <c r="E54" s="23">
        <f t="shared" si="0"/>
        <v>870</v>
      </c>
      <c r="F54" s="23">
        <v>400</v>
      </c>
      <c r="G54" s="23">
        <v>260</v>
      </c>
      <c r="H54" s="23">
        <v>10</v>
      </c>
      <c r="I54" s="23">
        <v>200</v>
      </c>
    </row>
    <row r="55" spans="1:9" s="25" customFormat="1" ht="20.100000000000001" customHeight="1" x14ac:dyDescent="0.25">
      <c r="A55" s="26" t="s">
        <v>79</v>
      </c>
      <c r="B55" s="27">
        <v>165</v>
      </c>
      <c r="C55" s="22"/>
      <c r="D55" s="23"/>
      <c r="E55" s="23">
        <f t="shared" si="0"/>
        <v>0</v>
      </c>
      <c r="F55" s="23"/>
      <c r="G55" s="23"/>
      <c r="H55" s="23"/>
      <c r="I55" s="23"/>
    </row>
    <row r="56" spans="1:9" s="25" customFormat="1" ht="20.100000000000001" customHeight="1" x14ac:dyDescent="0.25">
      <c r="A56" s="20" t="s">
        <v>80</v>
      </c>
      <c r="B56" s="14">
        <v>170</v>
      </c>
      <c r="C56" s="22"/>
      <c r="D56" s="23"/>
      <c r="E56" s="23">
        <f t="shared" si="0"/>
        <v>22300</v>
      </c>
      <c r="F56" s="23">
        <v>6500</v>
      </c>
      <c r="G56" s="23">
        <v>6000</v>
      </c>
      <c r="H56" s="23">
        <v>4300</v>
      </c>
      <c r="I56" s="23">
        <v>5500</v>
      </c>
    </row>
    <row r="57" spans="1:9" s="25" customFormat="1" ht="20.100000000000001" customHeight="1" x14ac:dyDescent="0.25">
      <c r="A57" s="20" t="s">
        <v>81</v>
      </c>
      <c r="B57" s="14">
        <v>180</v>
      </c>
      <c r="C57" s="22"/>
      <c r="D57" s="23"/>
      <c r="E57" s="23">
        <f t="shared" si="0"/>
        <v>4906</v>
      </c>
      <c r="F57" s="23">
        <v>1430</v>
      </c>
      <c r="G57" s="23">
        <v>1320</v>
      </c>
      <c r="H57" s="23">
        <v>946</v>
      </c>
      <c r="I57" s="23">
        <v>1210</v>
      </c>
    </row>
    <row r="58" spans="1:9" s="25" customFormat="1" ht="20.100000000000001" customHeight="1" x14ac:dyDescent="0.25">
      <c r="A58" s="20" t="s">
        <v>82</v>
      </c>
      <c r="B58" s="14">
        <v>190</v>
      </c>
      <c r="C58" s="22"/>
      <c r="D58" s="23"/>
      <c r="E58" s="23">
        <f t="shared" si="0"/>
        <v>0</v>
      </c>
      <c r="F58" s="23"/>
      <c r="G58" s="23"/>
      <c r="H58" s="23"/>
      <c r="I58" s="23"/>
    </row>
    <row r="59" spans="1:9" s="25" customFormat="1" ht="39" customHeight="1" x14ac:dyDescent="0.25">
      <c r="A59" s="20" t="s">
        <v>83</v>
      </c>
      <c r="B59" s="14">
        <v>200</v>
      </c>
      <c r="C59" s="22"/>
      <c r="D59" s="23"/>
      <c r="E59" s="23">
        <f t="shared" si="0"/>
        <v>840</v>
      </c>
      <c r="F59" s="23">
        <v>450</v>
      </c>
      <c r="G59" s="23">
        <v>250</v>
      </c>
      <c r="H59" s="23">
        <v>80</v>
      </c>
      <c r="I59" s="23">
        <v>60</v>
      </c>
    </row>
    <row r="60" spans="1:9" s="25" customFormat="1" ht="20.100000000000001" customHeight="1" x14ac:dyDescent="0.25">
      <c r="A60" s="20" t="s">
        <v>84</v>
      </c>
      <c r="B60" s="14">
        <v>210</v>
      </c>
      <c r="C60" s="22"/>
      <c r="D60" s="23"/>
      <c r="E60" s="23">
        <f t="shared" si="0"/>
        <v>885</v>
      </c>
      <c r="F60" s="23">
        <v>185</v>
      </c>
      <c r="G60" s="23">
        <v>250</v>
      </c>
      <c r="H60" s="23">
        <v>320</v>
      </c>
      <c r="I60" s="23">
        <v>130</v>
      </c>
    </row>
    <row r="61" spans="1:9" s="25" customFormat="1" ht="20.100000000000001" customHeight="1" x14ac:dyDescent="0.25">
      <c r="A61" s="20" t="s">
        <v>85</v>
      </c>
      <c r="B61" s="14">
        <v>220</v>
      </c>
      <c r="C61" s="22"/>
      <c r="D61" s="23"/>
      <c r="E61" s="23">
        <f t="shared" si="0"/>
        <v>225</v>
      </c>
      <c r="F61" s="23">
        <v>60</v>
      </c>
      <c r="G61" s="23">
        <v>35</v>
      </c>
      <c r="H61" s="23">
        <v>60</v>
      </c>
      <c r="I61" s="23">
        <v>70</v>
      </c>
    </row>
    <row r="62" spans="1:9" ht="20.100000000000001" customHeight="1" x14ac:dyDescent="0.25">
      <c r="A62" s="20" t="s">
        <v>86</v>
      </c>
      <c r="B62" s="21">
        <v>230</v>
      </c>
      <c r="C62" s="22"/>
      <c r="D62" s="23"/>
      <c r="E62" s="23">
        <f t="shared" si="0"/>
        <v>921</v>
      </c>
      <c r="F62" s="23">
        <f>SUM(F63:F74)</f>
        <v>195</v>
      </c>
      <c r="G62" s="23">
        <f>SUM(G63:G74)</f>
        <v>197</v>
      </c>
      <c r="H62" s="23">
        <f>SUM(H63:H74)</f>
        <v>334</v>
      </c>
      <c r="I62" s="23">
        <f>SUM(I63:I74)</f>
        <v>195</v>
      </c>
    </row>
    <row r="63" spans="1:9" ht="20.100000000000001" customHeight="1" x14ac:dyDescent="0.25">
      <c r="A63" s="26" t="s">
        <v>87</v>
      </c>
      <c r="B63" s="30">
        <v>231</v>
      </c>
      <c r="C63" s="22"/>
      <c r="D63" s="23"/>
      <c r="E63" s="23">
        <f t="shared" si="0"/>
        <v>185</v>
      </c>
      <c r="F63" s="23">
        <v>45</v>
      </c>
      <c r="G63" s="23">
        <v>45</v>
      </c>
      <c r="H63" s="23">
        <v>70</v>
      </c>
      <c r="I63" s="23">
        <v>25</v>
      </c>
    </row>
    <row r="64" spans="1:9" ht="20.100000000000001" customHeight="1" x14ac:dyDescent="0.25">
      <c r="A64" s="26" t="s">
        <v>88</v>
      </c>
      <c r="B64" s="30">
        <v>232</v>
      </c>
      <c r="C64" s="22"/>
      <c r="D64" s="23"/>
      <c r="E64" s="23">
        <f t="shared" si="0"/>
        <v>45</v>
      </c>
      <c r="F64" s="23">
        <v>20</v>
      </c>
      <c r="G64" s="23">
        <v>15</v>
      </c>
      <c r="H64" s="23">
        <v>5</v>
      </c>
      <c r="I64" s="23">
        <v>5</v>
      </c>
    </row>
    <row r="65" spans="1:11" ht="20.100000000000001" customHeight="1" x14ac:dyDescent="0.25">
      <c r="A65" s="26" t="s">
        <v>89</v>
      </c>
      <c r="B65" s="30">
        <v>233</v>
      </c>
      <c r="C65" s="22"/>
      <c r="D65" s="23"/>
      <c r="E65" s="23">
        <f t="shared" si="0"/>
        <v>25</v>
      </c>
      <c r="F65" s="23">
        <v>5</v>
      </c>
      <c r="G65" s="23">
        <v>5</v>
      </c>
      <c r="H65" s="23">
        <v>5</v>
      </c>
      <c r="I65" s="23">
        <v>10</v>
      </c>
    </row>
    <row r="66" spans="1:11" s="25" customFormat="1" ht="20.100000000000001" customHeight="1" x14ac:dyDescent="0.25">
      <c r="A66" s="26" t="s">
        <v>90</v>
      </c>
      <c r="B66" s="30">
        <v>234</v>
      </c>
      <c r="C66" s="22"/>
      <c r="D66" s="23"/>
      <c r="E66" s="23">
        <f t="shared" si="0"/>
        <v>55</v>
      </c>
      <c r="F66" s="23">
        <v>5</v>
      </c>
      <c r="G66" s="23">
        <v>5</v>
      </c>
      <c r="H66" s="23">
        <v>15</v>
      </c>
      <c r="I66" s="23">
        <v>30</v>
      </c>
      <c r="K66" s="31"/>
    </row>
    <row r="67" spans="1:11" s="25" customFormat="1" ht="20.100000000000001" customHeight="1" x14ac:dyDescent="0.25">
      <c r="A67" s="26" t="s">
        <v>91</v>
      </c>
      <c r="B67" s="30">
        <v>235</v>
      </c>
      <c r="C67" s="22"/>
      <c r="D67" s="23"/>
      <c r="E67" s="23">
        <f t="shared" si="0"/>
        <v>110</v>
      </c>
      <c r="F67" s="23">
        <v>25</v>
      </c>
      <c r="G67" s="23">
        <v>30</v>
      </c>
      <c r="H67" s="23">
        <v>30</v>
      </c>
      <c r="I67" s="23">
        <v>25</v>
      </c>
    </row>
    <row r="68" spans="1:11" s="25" customFormat="1" ht="20.100000000000001" customHeight="1" x14ac:dyDescent="0.25">
      <c r="A68" s="26" t="s">
        <v>92</v>
      </c>
      <c r="B68" s="30">
        <v>236</v>
      </c>
      <c r="C68" s="22"/>
      <c r="D68" s="23"/>
      <c r="E68" s="23">
        <f t="shared" si="0"/>
        <v>100</v>
      </c>
      <c r="F68" s="23">
        <v>25</v>
      </c>
      <c r="G68" s="23">
        <v>30</v>
      </c>
      <c r="H68" s="23">
        <v>15</v>
      </c>
      <c r="I68" s="23">
        <v>30</v>
      </c>
    </row>
    <row r="69" spans="1:11" s="25" customFormat="1" ht="20.100000000000001" customHeight="1" x14ac:dyDescent="0.25">
      <c r="A69" s="26" t="s">
        <v>93</v>
      </c>
      <c r="B69" s="30">
        <v>237</v>
      </c>
      <c r="C69" s="22"/>
      <c r="D69" s="23"/>
      <c r="E69" s="23">
        <f t="shared" si="0"/>
        <v>145</v>
      </c>
      <c r="F69" s="23">
        <v>40</v>
      </c>
      <c r="G69" s="23">
        <v>35</v>
      </c>
      <c r="H69" s="23">
        <v>35</v>
      </c>
      <c r="I69" s="23">
        <v>35</v>
      </c>
    </row>
    <row r="70" spans="1:11" s="25" customFormat="1" ht="20.100000000000001" customHeight="1" x14ac:dyDescent="0.25">
      <c r="A70" s="26" t="s">
        <v>94</v>
      </c>
      <c r="B70" s="30">
        <v>238</v>
      </c>
      <c r="C70" s="22"/>
      <c r="D70" s="23"/>
      <c r="E70" s="23">
        <f t="shared" si="0"/>
        <v>20</v>
      </c>
      <c r="F70" s="23">
        <v>5</v>
      </c>
      <c r="G70" s="23">
        <v>5</v>
      </c>
      <c r="H70" s="23">
        <v>5</v>
      </c>
      <c r="I70" s="23">
        <v>5</v>
      </c>
    </row>
    <row r="71" spans="1:11" s="25" customFormat="1" ht="20.100000000000001" customHeight="1" x14ac:dyDescent="0.25">
      <c r="A71" s="26" t="s">
        <v>95</v>
      </c>
      <c r="B71" s="30">
        <v>239</v>
      </c>
      <c r="C71" s="22"/>
      <c r="D71" s="23"/>
      <c r="E71" s="23">
        <f t="shared" si="0"/>
        <v>187</v>
      </c>
      <c r="F71" s="23">
        <v>10</v>
      </c>
      <c r="G71" s="23">
        <v>12</v>
      </c>
      <c r="H71" s="23">
        <v>150</v>
      </c>
      <c r="I71" s="23">
        <v>15</v>
      </c>
    </row>
    <row r="72" spans="1:11" s="25" customFormat="1" ht="20.25" customHeight="1" x14ac:dyDescent="0.25">
      <c r="A72" s="20" t="s">
        <v>96</v>
      </c>
      <c r="B72" s="21">
        <v>250</v>
      </c>
      <c r="C72" s="22"/>
      <c r="D72" s="23"/>
      <c r="E72" s="23">
        <f t="shared" si="0"/>
        <v>0</v>
      </c>
      <c r="F72" s="23"/>
      <c r="G72" s="23"/>
      <c r="H72" s="23"/>
      <c r="I72" s="23"/>
    </row>
    <row r="73" spans="1:11" s="25" customFormat="1" ht="20.100000000000001" customHeight="1" x14ac:dyDescent="0.25">
      <c r="A73" s="20" t="s">
        <v>97</v>
      </c>
      <c r="B73" s="21">
        <v>260</v>
      </c>
      <c r="C73" s="22"/>
      <c r="D73" s="23"/>
      <c r="E73" s="23">
        <f t="shared" si="0"/>
        <v>0</v>
      </c>
      <c r="F73" s="23"/>
      <c r="G73" s="23"/>
      <c r="H73" s="23"/>
      <c r="I73" s="23"/>
    </row>
    <row r="74" spans="1:11" s="25" customFormat="1" ht="20.100000000000001" customHeight="1" x14ac:dyDescent="0.25">
      <c r="A74" s="20" t="s">
        <v>98</v>
      </c>
      <c r="B74" s="21">
        <v>270</v>
      </c>
      <c r="C74" s="22"/>
      <c r="D74" s="23"/>
      <c r="E74" s="23">
        <f t="shared" si="0"/>
        <v>49</v>
      </c>
      <c r="F74" s="23">
        <v>15</v>
      </c>
      <c r="G74" s="23">
        <v>15</v>
      </c>
      <c r="H74" s="23">
        <v>4</v>
      </c>
      <c r="I74" s="23">
        <v>15</v>
      </c>
    </row>
    <row r="75" spans="1:11" s="25" customFormat="1" ht="20.100000000000001" customHeight="1" x14ac:dyDescent="0.25">
      <c r="A75" s="20" t="s">
        <v>99</v>
      </c>
      <c r="B75" s="21">
        <v>280</v>
      </c>
      <c r="C75" s="22"/>
      <c r="D75" s="22"/>
      <c r="E75" s="23">
        <f t="shared" si="0"/>
        <v>0</v>
      </c>
      <c r="F75" s="23"/>
      <c r="G75" s="23"/>
      <c r="H75" s="23"/>
      <c r="I75" s="23"/>
    </row>
    <row r="76" spans="1:11" s="25" customFormat="1" ht="20.100000000000001" customHeight="1" x14ac:dyDescent="0.25">
      <c r="A76" s="20" t="s">
        <v>100</v>
      </c>
      <c r="B76" s="21">
        <v>290</v>
      </c>
      <c r="C76" s="22"/>
      <c r="D76" s="22"/>
      <c r="E76" s="23">
        <f t="shared" si="0"/>
        <v>400</v>
      </c>
      <c r="F76" s="23">
        <f>SUM(F77:F78)</f>
        <v>100</v>
      </c>
      <c r="G76" s="23">
        <f>SUM(G77:G78)</f>
        <v>200</v>
      </c>
      <c r="H76" s="23">
        <f>SUM(H77:H78)</f>
        <v>50</v>
      </c>
      <c r="I76" s="23">
        <f>SUM(I77:I78)</f>
        <v>50</v>
      </c>
    </row>
    <row r="77" spans="1:11" s="25" customFormat="1" ht="20.100000000000001" customHeight="1" x14ac:dyDescent="0.25">
      <c r="A77" s="26" t="s">
        <v>101</v>
      </c>
      <c r="B77" s="32">
        <v>291</v>
      </c>
      <c r="C77" s="22"/>
      <c r="D77" s="22"/>
      <c r="E77" s="23">
        <f t="shared" si="0"/>
        <v>400</v>
      </c>
      <c r="F77" s="23">
        <v>100</v>
      </c>
      <c r="G77" s="23">
        <v>200</v>
      </c>
      <c r="H77" s="23">
        <v>50</v>
      </c>
      <c r="I77" s="23">
        <v>50</v>
      </c>
    </row>
    <row r="78" spans="1:11" s="25" customFormat="1" ht="20.100000000000001" customHeight="1" x14ac:dyDescent="0.25">
      <c r="A78" s="26" t="s">
        <v>102</v>
      </c>
      <c r="B78" s="32">
        <v>292</v>
      </c>
      <c r="C78" s="22"/>
      <c r="D78" s="22"/>
      <c r="E78" s="23">
        <f t="shared" si="0"/>
        <v>0</v>
      </c>
      <c r="F78" s="22"/>
      <c r="G78" s="22"/>
      <c r="H78" s="23"/>
      <c r="I78" s="23"/>
    </row>
    <row r="79" spans="1:11" s="25" customFormat="1" ht="20.100000000000001" customHeight="1" x14ac:dyDescent="0.25">
      <c r="A79" s="20" t="s">
        <v>103</v>
      </c>
      <c r="B79" s="4">
        <v>300</v>
      </c>
      <c r="C79" s="22"/>
      <c r="D79" s="22"/>
      <c r="E79" s="23">
        <f t="shared" si="0"/>
        <v>0</v>
      </c>
      <c r="F79" s="22"/>
      <c r="G79" s="22"/>
      <c r="H79" s="22"/>
      <c r="I79" s="22"/>
    </row>
    <row r="80" spans="1:11" s="25" customFormat="1" ht="20.100000000000001" customHeight="1" x14ac:dyDescent="0.25">
      <c r="A80" s="70" t="s">
        <v>104</v>
      </c>
      <c r="B80" s="67"/>
      <c r="C80" s="67"/>
      <c r="D80" s="67"/>
      <c r="E80" s="67"/>
      <c r="F80" s="67"/>
      <c r="G80" s="67"/>
      <c r="H80" s="67"/>
      <c r="I80" s="68"/>
    </row>
    <row r="81" spans="1:9" s="25" customFormat="1" ht="20.100000000000001" customHeight="1" x14ac:dyDescent="0.25">
      <c r="A81" s="20" t="s">
        <v>105</v>
      </c>
      <c r="B81" s="4">
        <v>400</v>
      </c>
      <c r="C81" s="23"/>
      <c r="D81" s="23"/>
      <c r="E81" s="23"/>
      <c r="F81" s="23"/>
      <c r="G81" s="23"/>
      <c r="H81" s="23"/>
      <c r="I81" s="23"/>
    </row>
    <row r="82" spans="1:9" s="25" customFormat="1" ht="20.100000000000001" customHeight="1" x14ac:dyDescent="0.25">
      <c r="A82" s="20" t="s">
        <v>80</v>
      </c>
      <c r="B82" s="4">
        <v>410</v>
      </c>
      <c r="C82" s="23"/>
      <c r="D82" s="23"/>
      <c r="E82" s="23"/>
      <c r="F82" s="23"/>
      <c r="G82" s="23"/>
      <c r="H82" s="23"/>
      <c r="I82" s="23"/>
    </row>
    <row r="83" spans="1:9" s="25" customFormat="1" ht="20.100000000000001" customHeight="1" x14ac:dyDescent="0.25">
      <c r="A83" s="20" t="s">
        <v>81</v>
      </c>
      <c r="B83" s="4">
        <v>420</v>
      </c>
      <c r="C83" s="23"/>
      <c r="D83" s="23"/>
      <c r="E83" s="23"/>
      <c r="F83" s="23"/>
      <c r="G83" s="23"/>
      <c r="H83" s="23"/>
      <c r="I83" s="23"/>
    </row>
    <row r="84" spans="1:9" s="25" customFormat="1" ht="20.100000000000001" customHeight="1" x14ac:dyDescent="0.25">
      <c r="A84" s="20" t="s">
        <v>84</v>
      </c>
      <c r="B84" s="4">
        <v>430</v>
      </c>
      <c r="C84" s="23"/>
      <c r="D84" s="23"/>
      <c r="E84" s="23"/>
      <c r="F84" s="33"/>
      <c r="G84" s="33"/>
      <c r="H84" s="23"/>
      <c r="I84" s="23"/>
    </row>
    <row r="85" spans="1:9" s="25" customFormat="1" ht="20.100000000000001" customHeight="1" x14ac:dyDescent="0.25">
      <c r="A85" s="20" t="s">
        <v>106</v>
      </c>
      <c r="B85" s="4">
        <v>440</v>
      </c>
      <c r="C85" s="23"/>
      <c r="D85" s="23"/>
      <c r="E85" s="23"/>
      <c r="F85" s="23"/>
      <c r="G85" s="23"/>
      <c r="H85" s="23"/>
      <c r="I85" s="23"/>
    </row>
    <row r="86" spans="1:9" s="25" customFormat="1" ht="20.100000000000001" customHeight="1" x14ac:dyDescent="0.25">
      <c r="A86" s="20" t="s">
        <v>107</v>
      </c>
      <c r="B86" s="4">
        <v>450</v>
      </c>
      <c r="C86" s="23"/>
      <c r="D86" s="23"/>
      <c r="E86" s="24"/>
      <c r="F86" s="23"/>
      <c r="G86" s="23"/>
      <c r="H86" s="23"/>
      <c r="I86" s="23"/>
    </row>
    <row r="87" spans="1:9" s="25" customFormat="1" ht="20.100000000000001" customHeight="1" x14ac:dyDescent="0.25">
      <c r="A87" s="70" t="s">
        <v>108</v>
      </c>
      <c r="B87" s="67"/>
      <c r="C87" s="67"/>
      <c r="D87" s="67"/>
      <c r="E87" s="67"/>
      <c r="F87" s="67"/>
      <c r="G87" s="67"/>
      <c r="H87" s="67"/>
      <c r="I87" s="68"/>
    </row>
    <row r="88" spans="1:9" s="25" customFormat="1" ht="20.100000000000001" customHeight="1" x14ac:dyDescent="0.25">
      <c r="A88" s="20" t="s">
        <v>109</v>
      </c>
      <c r="B88" s="4">
        <v>500</v>
      </c>
      <c r="C88" s="22"/>
      <c r="D88" s="22"/>
      <c r="E88" s="23">
        <f>SUM(F88:I88)</f>
        <v>1715</v>
      </c>
      <c r="F88" s="23">
        <f>F89</f>
        <v>615</v>
      </c>
      <c r="G88" s="23">
        <f>G89</f>
        <v>100</v>
      </c>
      <c r="H88" s="23">
        <f>H89</f>
        <v>700</v>
      </c>
      <c r="I88" s="23">
        <f>I89</f>
        <v>300</v>
      </c>
    </row>
    <row r="89" spans="1:9" s="25" customFormat="1" ht="20.100000000000001" customHeight="1" x14ac:dyDescent="0.25">
      <c r="A89" s="20" t="s">
        <v>110</v>
      </c>
      <c r="B89" s="32">
        <v>501</v>
      </c>
      <c r="C89" s="22"/>
      <c r="D89" s="22"/>
      <c r="E89" s="23">
        <f>SUM(F89:I89)</f>
        <v>1715</v>
      </c>
      <c r="F89" s="34">
        <v>615</v>
      </c>
      <c r="G89" s="35">
        <v>100</v>
      </c>
      <c r="H89" s="23">
        <v>700</v>
      </c>
      <c r="I89" s="23">
        <v>300</v>
      </c>
    </row>
    <row r="90" spans="1:9" s="25" customFormat="1" ht="20.100000000000001" customHeight="1" x14ac:dyDescent="0.25">
      <c r="A90" s="36" t="s">
        <v>111</v>
      </c>
      <c r="B90" s="37">
        <v>510</v>
      </c>
      <c r="C90" s="38"/>
      <c r="D90" s="24"/>
      <c r="E90" s="23">
        <f>SUM(F90:I90)</f>
        <v>15462</v>
      </c>
      <c r="F90" s="24">
        <f>SUM(F91:F96)</f>
        <v>5580</v>
      </c>
      <c r="G90" s="24">
        <f>SUM(G91:G96)</f>
        <v>5000</v>
      </c>
      <c r="H90" s="24">
        <f>SUM(H91:H96)</f>
        <v>4882</v>
      </c>
      <c r="I90" s="24">
        <f>SUM(I91:I96)</f>
        <v>0</v>
      </c>
    </row>
    <row r="91" spans="1:9" s="25" customFormat="1" ht="20.100000000000001" customHeight="1" x14ac:dyDescent="0.25">
      <c r="A91" s="20" t="s">
        <v>112</v>
      </c>
      <c r="B91" s="39">
        <v>511</v>
      </c>
      <c r="C91" s="22"/>
      <c r="D91" s="23"/>
      <c r="E91" s="23">
        <f>SUM(F91:I91)</f>
        <v>0</v>
      </c>
      <c r="F91" s="23"/>
      <c r="G91" s="40"/>
      <c r="H91" s="23"/>
      <c r="I91" s="23"/>
    </row>
    <row r="92" spans="1:9" s="25" customFormat="1" ht="20.100000000000001" customHeight="1" x14ac:dyDescent="0.25">
      <c r="A92" s="20" t="s">
        <v>113</v>
      </c>
      <c r="B92" s="41">
        <v>512</v>
      </c>
      <c r="C92" s="22"/>
      <c r="D92" s="23"/>
      <c r="E92" s="23">
        <f>SUM(F92:I92)</f>
        <v>14762</v>
      </c>
      <c r="F92" s="23">
        <v>5580</v>
      </c>
      <c r="G92" s="35">
        <v>5000</v>
      </c>
      <c r="H92" s="23">
        <v>4182</v>
      </c>
      <c r="I92" s="23">
        <v>0</v>
      </c>
    </row>
    <row r="93" spans="1:9" s="25" customFormat="1" ht="20.100000000000001" customHeight="1" x14ac:dyDescent="0.25">
      <c r="A93" s="20" t="s">
        <v>114</v>
      </c>
      <c r="B93" s="39">
        <v>513</v>
      </c>
      <c r="C93" s="22"/>
      <c r="D93" s="23"/>
      <c r="E93" s="23"/>
      <c r="F93" s="23"/>
      <c r="G93" s="23"/>
      <c r="H93" s="23"/>
      <c r="I93" s="23"/>
    </row>
    <row r="94" spans="1:9" s="25" customFormat="1" ht="20.100000000000001" customHeight="1" x14ac:dyDescent="0.25">
      <c r="A94" s="20" t="s">
        <v>115</v>
      </c>
      <c r="B94" s="41">
        <v>514</v>
      </c>
      <c r="C94" s="22"/>
      <c r="D94" s="23"/>
      <c r="E94" s="23"/>
      <c r="F94" s="23"/>
      <c r="G94" s="23"/>
      <c r="H94" s="23"/>
      <c r="I94" s="23"/>
    </row>
    <row r="95" spans="1:9" s="25" customFormat="1" ht="20.100000000000001" customHeight="1" x14ac:dyDescent="0.25">
      <c r="A95" s="20" t="s">
        <v>116</v>
      </c>
      <c r="B95" s="39">
        <v>515</v>
      </c>
      <c r="C95" s="22"/>
      <c r="D95" s="23"/>
      <c r="E95" s="23"/>
      <c r="F95" s="23"/>
      <c r="G95" s="23"/>
      <c r="H95" s="23"/>
      <c r="I95" s="23"/>
    </row>
    <row r="96" spans="1:9" s="25" customFormat="1" ht="20.100000000000001" customHeight="1" x14ac:dyDescent="0.25">
      <c r="A96" s="20" t="s">
        <v>117</v>
      </c>
      <c r="B96" s="42">
        <v>516</v>
      </c>
      <c r="C96" s="22"/>
      <c r="D96" s="23"/>
      <c r="E96" s="23"/>
      <c r="F96" s="23"/>
      <c r="G96" s="23"/>
      <c r="H96" s="23">
        <v>700</v>
      </c>
      <c r="I96" s="23"/>
    </row>
    <row r="97" spans="1:9" s="25" customFormat="1" ht="20.100000000000001" customHeight="1" x14ac:dyDescent="0.25">
      <c r="A97" s="70" t="s">
        <v>118</v>
      </c>
      <c r="B97" s="67"/>
      <c r="C97" s="67"/>
      <c r="D97" s="67"/>
      <c r="E97" s="67"/>
      <c r="F97" s="67"/>
      <c r="G97" s="67"/>
      <c r="H97" s="67"/>
      <c r="I97" s="68"/>
    </row>
    <row r="98" spans="1:9" s="25" customFormat="1" ht="20.100000000000001" customHeight="1" x14ac:dyDescent="0.25">
      <c r="A98" s="20" t="s">
        <v>119</v>
      </c>
      <c r="B98" s="43">
        <v>600</v>
      </c>
      <c r="C98" s="22"/>
      <c r="D98" s="22"/>
      <c r="E98" s="23">
        <f>SUM(F98:I98)</f>
        <v>135</v>
      </c>
      <c r="F98" s="23"/>
      <c r="G98" s="23">
        <f>G101</f>
        <v>45</v>
      </c>
      <c r="H98" s="23">
        <f t="shared" ref="H98:I98" si="1">H101</f>
        <v>45</v>
      </c>
      <c r="I98" s="23">
        <f t="shared" si="1"/>
        <v>45</v>
      </c>
    </row>
    <row r="99" spans="1:9" s="25" customFormat="1" ht="20.100000000000001" customHeight="1" x14ac:dyDescent="0.25">
      <c r="A99" s="26" t="s">
        <v>120</v>
      </c>
      <c r="B99" s="42">
        <v>601</v>
      </c>
      <c r="C99" s="22"/>
      <c r="D99" s="22"/>
      <c r="E99" s="23"/>
      <c r="F99" s="23"/>
      <c r="G99" s="23"/>
      <c r="H99" s="23"/>
      <c r="I99" s="23"/>
    </row>
    <row r="100" spans="1:9" s="25" customFormat="1" ht="20.100000000000001" customHeight="1" x14ac:dyDescent="0.25">
      <c r="A100" s="26" t="s">
        <v>121</v>
      </c>
      <c r="B100" s="42">
        <v>602</v>
      </c>
      <c r="C100" s="22"/>
      <c r="D100" s="22"/>
      <c r="E100" s="23"/>
      <c r="F100" s="23"/>
      <c r="G100" s="23"/>
      <c r="H100" s="23"/>
      <c r="I100" s="23"/>
    </row>
    <row r="101" spans="1:9" s="25" customFormat="1" ht="20.100000000000001" customHeight="1" x14ac:dyDescent="0.25">
      <c r="A101" s="26" t="s">
        <v>122</v>
      </c>
      <c r="B101" s="42">
        <v>603</v>
      </c>
      <c r="C101" s="22"/>
      <c r="D101" s="22"/>
      <c r="E101" s="23">
        <f>SUM(F101:I101)</f>
        <v>135</v>
      </c>
      <c r="F101" s="23"/>
      <c r="G101" s="23">
        <v>45</v>
      </c>
      <c r="H101" s="23">
        <v>45</v>
      </c>
      <c r="I101" s="23">
        <v>45</v>
      </c>
    </row>
    <row r="102" spans="1:9" s="25" customFormat="1" ht="20.100000000000001" customHeight="1" x14ac:dyDescent="0.25">
      <c r="A102" s="20" t="s">
        <v>123</v>
      </c>
      <c r="B102" s="43">
        <v>610</v>
      </c>
      <c r="C102" s="22"/>
      <c r="D102" s="22"/>
      <c r="E102" s="23"/>
      <c r="F102" s="23"/>
      <c r="G102" s="23"/>
      <c r="H102" s="23"/>
      <c r="I102" s="23"/>
    </row>
    <row r="103" spans="1:9" s="25" customFormat="1" ht="20.100000000000001" customHeight="1" x14ac:dyDescent="0.25">
      <c r="A103" s="20" t="s">
        <v>124</v>
      </c>
      <c r="B103" s="43">
        <v>620</v>
      </c>
      <c r="C103" s="22"/>
      <c r="D103" s="22"/>
      <c r="E103" s="23"/>
      <c r="F103" s="23"/>
      <c r="G103" s="23"/>
      <c r="H103" s="23"/>
      <c r="I103" s="23"/>
    </row>
    <row r="104" spans="1:9" s="25" customFormat="1" ht="20.100000000000001" customHeight="1" x14ac:dyDescent="0.25">
      <c r="A104" s="26" t="s">
        <v>120</v>
      </c>
      <c r="B104" s="42">
        <v>621</v>
      </c>
      <c r="C104" s="22"/>
      <c r="D104" s="22"/>
      <c r="E104" s="23"/>
      <c r="F104" s="23"/>
      <c r="G104" s="23"/>
      <c r="H104" s="23"/>
      <c r="I104" s="23"/>
    </row>
    <row r="105" spans="1:9" s="25" customFormat="1" ht="20.100000000000001" customHeight="1" x14ac:dyDescent="0.25">
      <c r="A105" s="26" t="s">
        <v>121</v>
      </c>
      <c r="B105" s="42">
        <v>622</v>
      </c>
      <c r="C105" s="22"/>
      <c r="D105" s="22"/>
      <c r="E105" s="23"/>
      <c r="F105" s="23"/>
      <c r="G105" s="23"/>
      <c r="H105" s="23"/>
      <c r="I105" s="23"/>
    </row>
    <row r="106" spans="1:9" s="25" customFormat="1" ht="20.100000000000001" customHeight="1" x14ac:dyDescent="0.25">
      <c r="A106" s="26" t="s">
        <v>122</v>
      </c>
      <c r="B106" s="42">
        <v>623</v>
      </c>
      <c r="C106" s="22"/>
      <c r="D106" s="22"/>
      <c r="E106" s="23"/>
      <c r="F106" s="23"/>
      <c r="G106" s="23"/>
      <c r="H106" s="23"/>
      <c r="I106" s="23"/>
    </row>
    <row r="107" spans="1:9" s="25" customFormat="1" ht="20.100000000000001" customHeight="1" x14ac:dyDescent="0.25">
      <c r="A107" s="20" t="s">
        <v>125</v>
      </c>
      <c r="B107" s="43">
        <v>630</v>
      </c>
      <c r="C107" s="22"/>
      <c r="D107" s="22"/>
      <c r="E107" s="23"/>
      <c r="F107" s="23"/>
      <c r="G107" s="23"/>
      <c r="H107" s="23"/>
      <c r="I107" s="23"/>
    </row>
    <row r="108" spans="1:9" ht="20.100000000000001" customHeight="1" x14ac:dyDescent="0.25">
      <c r="A108" s="36" t="s">
        <v>126</v>
      </c>
      <c r="B108" s="44">
        <v>700</v>
      </c>
      <c r="C108" s="24"/>
      <c r="D108" s="24"/>
      <c r="E108" s="45">
        <f>E38+E39+E41+E42+E43+E76+E88+E101</f>
        <v>48950</v>
      </c>
      <c r="F108" s="45">
        <f t="shared" ref="F108:H108" si="2">F38+F39+F41+F42+F43+F76+F88+F101</f>
        <v>16915</v>
      </c>
      <c r="G108" s="45">
        <f t="shared" si="2"/>
        <v>14345</v>
      </c>
      <c r="H108" s="45">
        <f t="shared" si="2"/>
        <v>9095</v>
      </c>
      <c r="I108" s="45">
        <f>I38+I39+I41+I42+I43+I76+I88+I101</f>
        <v>8595</v>
      </c>
    </row>
    <row r="109" spans="1:9" ht="20.100000000000001" customHeight="1" x14ac:dyDescent="0.25">
      <c r="A109" s="36" t="s">
        <v>127</v>
      </c>
      <c r="B109" s="44">
        <v>800</v>
      </c>
      <c r="C109" s="38"/>
      <c r="D109" s="38"/>
      <c r="E109" s="23">
        <f>SUM(F109:I109)</f>
        <v>53382</v>
      </c>
      <c r="F109" s="45">
        <f>F45+F49+F50+F56+F57+F59+F60+F61+F62+F90</f>
        <v>16915</v>
      </c>
      <c r="G109" s="45">
        <f>G45+G49+G50+G56+G57+G59+G60+G61+G62+G90</f>
        <v>15352</v>
      </c>
      <c r="H109" s="45">
        <f>H45+H49+H50+H56+H57+H59+H60+H61+H62+H90</f>
        <v>12520</v>
      </c>
      <c r="I109" s="45">
        <f>I45+I49+I50+I56+I57+I59+I60+I61+I62+I90</f>
        <v>8595</v>
      </c>
    </row>
    <row r="110" spans="1:9" ht="19.5" customHeight="1" x14ac:dyDescent="0.25">
      <c r="A110" s="20" t="s">
        <v>128</v>
      </c>
      <c r="B110" s="21">
        <v>850</v>
      </c>
      <c r="C110" s="23"/>
      <c r="D110" s="23"/>
      <c r="E110" s="23"/>
      <c r="F110" s="23"/>
      <c r="G110" s="23"/>
      <c r="H110" s="23"/>
      <c r="I110" s="23"/>
    </row>
    <row r="111" spans="1:9" ht="19.5" customHeight="1" x14ac:dyDescent="0.25">
      <c r="A111" s="70" t="s">
        <v>129</v>
      </c>
      <c r="B111" s="67"/>
      <c r="C111" s="46"/>
      <c r="D111" s="46"/>
      <c r="E111" s="47"/>
      <c r="F111" s="47"/>
      <c r="G111" s="47"/>
      <c r="H111" s="47"/>
      <c r="I111" s="47"/>
    </row>
    <row r="112" spans="1:9" ht="19.5" customHeight="1" x14ac:dyDescent="0.25">
      <c r="A112" s="20" t="s">
        <v>130</v>
      </c>
      <c r="B112" s="21">
        <v>900</v>
      </c>
      <c r="C112" s="22"/>
      <c r="D112" s="22"/>
      <c r="E112" s="22"/>
      <c r="F112" s="48">
        <v>196.25</v>
      </c>
      <c r="G112" s="40">
        <v>204.25</v>
      </c>
      <c r="H112" s="40">
        <v>206.75</v>
      </c>
      <c r="I112" s="40">
        <v>206.75</v>
      </c>
    </row>
    <row r="113" spans="1:9" ht="19.5" customHeight="1" x14ac:dyDescent="0.25">
      <c r="A113" s="20" t="s">
        <v>131</v>
      </c>
      <c r="B113" s="21">
        <v>910</v>
      </c>
      <c r="C113" s="22"/>
      <c r="D113" s="22"/>
      <c r="E113" s="22"/>
      <c r="F113" s="22"/>
      <c r="G113" s="40"/>
      <c r="H113" s="40"/>
      <c r="I113" s="40"/>
    </row>
    <row r="114" spans="1:9" ht="19.5" customHeight="1" x14ac:dyDescent="0.25">
      <c r="A114" s="20" t="s">
        <v>132</v>
      </c>
      <c r="B114" s="21">
        <v>920</v>
      </c>
      <c r="C114" s="22"/>
      <c r="D114" s="22"/>
      <c r="E114" s="22"/>
      <c r="F114" s="22"/>
      <c r="G114" s="40"/>
      <c r="H114" s="40"/>
      <c r="I114" s="40"/>
    </row>
    <row r="115" spans="1:9" ht="19.5" customHeight="1" x14ac:dyDescent="0.25">
      <c r="A115" s="20" t="s">
        <v>133</v>
      </c>
      <c r="B115" s="21">
        <v>930</v>
      </c>
      <c r="C115" s="22"/>
      <c r="D115" s="22"/>
      <c r="E115" s="22"/>
      <c r="F115" s="22"/>
      <c r="G115" s="40"/>
      <c r="H115" s="40"/>
      <c r="I115" s="40"/>
    </row>
    <row r="116" spans="1:9" ht="19.5" customHeight="1" x14ac:dyDescent="0.25">
      <c r="A116" s="49"/>
      <c r="B116" s="50"/>
      <c r="C116" s="51"/>
      <c r="D116" s="51"/>
      <c r="E116" s="51"/>
      <c r="F116" s="51"/>
      <c r="G116" s="51"/>
      <c r="H116" s="51"/>
      <c r="I116" s="51"/>
    </row>
    <row r="117" spans="1:9" ht="16.5" customHeight="1" x14ac:dyDescent="0.25">
      <c r="A117" s="49"/>
      <c r="C117" s="52"/>
      <c r="D117" s="53"/>
      <c r="E117" s="53"/>
      <c r="F117" s="53"/>
      <c r="G117" s="53"/>
      <c r="H117" s="53"/>
      <c r="I117" s="53"/>
    </row>
    <row r="118" spans="1:9" ht="20.100000000000001" customHeight="1" x14ac:dyDescent="0.25">
      <c r="A118" s="54" t="s">
        <v>134</v>
      </c>
      <c r="B118" s="50"/>
      <c r="C118" s="63" t="s">
        <v>135</v>
      </c>
      <c r="D118" s="63"/>
      <c r="E118" s="63"/>
      <c r="F118" s="55"/>
      <c r="G118" s="64" t="s">
        <v>136</v>
      </c>
      <c r="H118" s="64"/>
      <c r="I118" s="64"/>
    </row>
    <row r="119" spans="1:9" s="25" customFormat="1" ht="20.100000000000001" customHeight="1" x14ac:dyDescent="0.25">
      <c r="A119" s="56" t="s">
        <v>137</v>
      </c>
      <c r="B119" s="2"/>
      <c r="C119" s="65" t="s">
        <v>138</v>
      </c>
      <c r="D119" s="65"/>
      <c r="E119" s="65"/>
      <c r="F119" s="57"/>
      <c r="G119" s="66" t="s">
        <v>139</v>
      </c>
      <c r="H119" s="66"/>
      <c r="I119" s="66"/>
    </row>
    <row r="120" spans="1:9" s="25" customFormat="1" ht="20.100000000000001" customHeight="1" x14ac:dyDescent="0.25">
      <c r="A120" s="56"/>
      <c r="B120" s="2"/>
      <c r="C120" s="56"/>
      <c r="D120" s="56"/>
      <c r="E120" s="56"/>
      <c r="F120" s="57"/>
      <c r="G120" s="58"/>
      <c r="H120" s="58"/>
      <c r="I120" s="58"/>
    </row>
    <row r="121" spans="1:9" s="25" customFormat="1" ht="20.100000000000001" customHeight="1" x14ac:dyDescent="0.25">
      <c r="A121" s="59" t="s">
        <v>140</v>
      </c>
      <c r="B121" s="2"/>
      <c r="C121" s="60"/>
      <c r="D121" s="60"/>
      <c r="E121" s="56"/>
      <c r="F121" s="57"/>
      <c r="G121" s="61"/>
      <c r="H121" s="61" t="s">
        <v>141</v>
      </c>
      <c r="I121" s="61"/>
    </row>
    <row r="122" spans="1:9" s="25" customFormat="1" ht="20.100000000000001" customHeight="1" x14ac:dyDescent="0.25">
      <c r="A122" s="56"/>
      <c r="B122" s="2"/>
      <c r="C122" s="65" t="s">
        <v>138</v>
      </c>
      <c r="D122" s="65"/>
      <c r="E122" s="65"/>
      <c r="F122" s="57"/>
      <c r="G122" s="66" t="s">
        <v>139</v>
      </c>
      <c r="H122" s="66"/>
      <c r="I122" s="66"/>
    </row>
    <row r="123" spans="1:9" ht="20.100000000000001" customHeight="1" x14ac:dyDescent="0.25">
      <c r="A123" s="49"/>
      <c r="C123" s="52"/>
      <c r="D123" s="53"/>
      <c r="E123" s="53"/>
      <c r="F123" s="53"/>
      <c r="G123" s="53"/>
      <c r="H123" s="53"/>
      <c r="I123" s="53"/>
    </row>
    <row r="124" spans="1:9" x14ac:dyDescent="0.25">
      <c r="A124" s="49"/>
      <c r="C124" s="52"/>
      <c r="D124" s="53"/>
      <c r="E124" s="53"/>
      <c r="F124" s="53"/>
      <c r="G124" s="53"/>
      <c r="H124" s="53"/>
      <c r="I124" s="53"/>
    </row>
    <row r="125" spans="1:9" x14ac:dyDescent="0.25">
      <c r="A125" s="49"/>
      <c r="C125" s="52"/>
      <c r="D125" s="53"/>
      <c r="E125" s="53"/>
      <c r="F125" s="53"/>
      <c r="G125" s="53"/>
      <c r="H125" s="53"/>
      <c r="I125" s="53"/>
    </row>
    <row r="126" spans="1:9" x14ac:dyDescent="0.25">
      <c r="A126" s="49"/>
      <c r="C126" s="52"/>
      <c r="D126" s="53"/>
      <c r="E126" s="53"/>
      <c r="F126" s="53"/>
      <c r="G126" s="53"/>
      <c r="H126" s="53"/>
      <c r="I126" s="53"/>
    </row>
    <row r="127" spans="1:9" x14ac:dyDescent="0.25">
      <c r="A127" s="49"/>
      <c r="C127" s="52"/>
      <c r="D127" s="53"/>
      <c r="E127" s="53"/>
      <c r="F127" s="53"/>
      <c r="G127" s="53"/>
      <c r="H127" s="53"/>
      <c r="I127" s="53"/>
    </row>
    <row r="128" spans="1:9" x14ac:dyDescent="0.25">
      <c r="A128" s="49"/>
      <c r="C128" s="52"/>
      <c r="D128" s="53"/>
      <c r="E128" s="53"/>
      <c r="F128" s="53"/>
      <c r="G128" s="53"/>
      <c r="H128" s="53"/>
      <c r="I128" s="53"/>
    </row>
    <row r="129" spans="1:9" x14ac:dyDescent="0.25">
      <c r="A129" s="49"/>
      <c r="C129" s="52"/>
      <c r="D129" s="53"/>
      <c r="E129" s="53"/>
      <c r="F129" s="53"/>
      <c r="G129" s="53"/>
      <c r="H129" s="53"/>
      <c r="I129" s="53"/>
    </row>
    <row r="130" spans="1:9" x14ac:dyDescent="0.25">
      <c r="A130" s="49"/>
      <c r="C130" s="52"/>
      <c r="D130" s="53"/>
      <c r="E130" s="53"/>
      <c r="F130" s="53"/>
      <c r="G130" s="53"/>
      <c r="H130" s="53"/>
      <c r="I130" s="53"/>
    </row>
    <row r="131" spans="1:9" x14ac:dyDescent="0.25">
      <c r="A131" s="49"/>
      <c r="C131" s="52"/>
      <c r="D131" s="53"/>
      <c r="E131" s="53"/>
      <c r="F131" s="53"/>
      <c r="G131" s="53"/>
      <c r="H131" s="53"/>
      <c r="I131" s="53"/>
    </row>
    <row r="132" spans="1:9" x14ac:dyDescent="0.25">
      <c r="A132" s="49"/>
      <c r="C132" s="52"/>
      <c r="D132" s="53"/>
      <c r="E132" s="53"/>
      <c r="F132" s="53"/>
      <c r="G132" s="53"/>
      <c r="H132" s="53"/>
      <c r="I132" s="53"/>
    </row>
    <row r="133" spans="1:9" x14ac:dyDescent="0.25">
      <c r="A133" s="49"/>
      <c r="C133" s="52"/>
      <c r="D133" s="53"/>
      <c r="E133" s="53"/>
      <c r="F133" s="53"/>
      <c r="G133" s="53"/>
      <c r="H133" s="53"/>
      <c r="I133" s="53"/>
    </row>
    <row r="134" spans="1:9" x14ac:dyDescent="0.25">
      <c r="A134" s="49"/>
      <c r="C134" s="52"/>
      <c r="D134" s="53"/>
      <c r="E134" s="53"/>
      <c r="F134" s="53"/>
      <c r="G134" s="53"/>
      <c r="H134" s="53"/>
      <c r="I134" s="53"/>
    </row>
    <row r="135" spans="1:9" x14ac:dyDescent="0.25">
      <c r="A135" s="49"/>
      <c r="C135" s="52"/>
      <c r="D135" s="53"/>
      <c r="E135" s="53"/>
      <c r="F135" s="53"/>
      <c r="G135" s="53"/>
      <c r="H135" s="53"/>
      <c r="I135" s="53"/>
    </row>
    <row r="136" spans="1:9" x14ac:dyDescent="0.25">
      <c r="A136" s="49"/>
      <c r="C136" s="52"/>
      <c r="D136" s="53"/>
      <c r="E136" s="53"/>
      <c r="F136" s="53"/>
      <c r="G136" s="53"/>
      <c r="H136" s="53"/>
      <c r="I136" s="53"/>
    </row>
    <row r="137" spans="1:9" x14ac:dyDescent="0.25">
      <c r="A137" s="49"/>
      <c r="C137" s="52"/>
      <c r="D137" s="53"/>
      <c r="E137" s="53"/>
      <c r="F137" s="53"/>
      <c r="G137" s="53"/>
      <c r="H137" s="53"/>
      <c r="I137" s="53"/>
    </row>
    <row r="138" spans="1:9" x14ac:dyDescent="0.25">
      <c r="A138" s="49"/>
      <c r="C138" s="52"/>
      <c r="D138" s="53"/>
      <c r="E138" s="53"/>
      <c r="F138" s="53"/>
      <c r="G138" s="53"/>
      <c r="H138" s="53"/>
      <c r="I138" s="53"/>
    </row>
    <row r="139" spans="1:9" x14ac:dyDescent="0.25">
      <c r="A139" s="49"/>
      <c r="C139" s="52"/>
      <c r="D139" s="53"/>
      <c r="E139" s="53"/>
      <c r="F139" s="53"/>
      <c r="G139" s="53"/>
      <c r="H139" s="53"/>
      <c r="I139" s="53"/>
    </row>
    <row r="140" spans="1:9" x14ac:dyDescent="0.25">
      <c r="A140" s="49"/>
      <c r="C140" s="52"/>
      <c r="D140" s="53"/>
      <c r="E140" s="53"/>
      <c r="F140" s="53"/>
      <c r="G140" s="53"/>
      <c r="H140" s="53"/>
      <c r="I140" s="53"/>
    </row>
    <row r="141" spans="1:9" x14ac:dyDescent="0.25">
      <c r="A141" s="49"/>
      <c r="C141" s="52"/>
      <c r="D141" s="53"/>
      <c r="E141" s="53"/>
      <c r="F141" s="53"/>
      <c r="G141" s="53"/>
      <c r="H141" s="53"/>
      <c r="I141" s="53"/>
    </row>
    <row r="142" spans="1:9" x14ac:dyDescent="0.25">
      <c r="A142" s="49"/>
      <c r="C142" s="52"/>
      <c r="D142" s="53"/>
      <c r="E142" s="53"/>
      <c r="F142" s="53"/>
      <c r="G142" s="53"/>
      <c r="H142" s="53"/>
      <c r="I142" s="53"/>
    </row>
    <row r="143" spans="1:9" x14ac:dyDescent="0.25">
      <c r="A143" s="49"/>
      <c r="C143" s="52"/>
      <c r="D143" s="53"/>
      <c r="E143" s="53"/>
      <c r="F143" s="53"/>
      <c r="G143" s="53"/>
      <c r="H143" s="53"/>
      <c r="I143" s="53"/>
    </row>
    <row r="144" spans="1:9" x14ac:dyDescent="0.25">
      <c r="A144" s="49"/>
      <c r="C144" s="52"/>
      <c r="D144" s="53"/>
      <c r="E144" s="53"/>
      <c r="F144" s="53"/>
      <c r="G144" s="53"/>
      <c r="H144" s="53"/>
      <c r="I144" s="53"/>
    </row>
    <row r="145" spans="1:9" x14ac:dyDescent="0.25">
      <c r="A145" s="49"/>
      <c r="C145" s="52"/>
      <c r="D145" s="53"/>
      <c r="E145" s="53"/>
      <c r="F145" s="53"/>
      <c r="G145" s="53"/>
      <c r="H145" s="53"/>
      <c r="I145" s="53"/>
    </row>
    <row r="146" spans="1:9" x14ac:dyDescent="0.25">
      <c r="A146" s="49"/>
      <c r="C146" s="52"/>
      <c r="D146" s="53"/>
      <c r="E146" s="53"/>
      <c r="F146" s="53"/>
      <c r="G146" s="53"/>
      <c r="H146" s="53"/>
      <c r="I146" s="53"/>
    </row>
    <row r="147" spans="1:9" x14ac:dyDescent="0.25">
      <c r="A147" s="49"/>
      <c r="C147" s="52"/>
      <c r="D147" s="53"/>
      <c r="E147" s="53"/>
      <c r="F147" s="53"/>
      <c r="G147" s="53"/>
      <c r="H147" s="53"/>
      <c r="I147" s="53"/>
    </row>
    <row r="148" spans="1:9" x14ac:dyDescent="0.25">
      <c r="A148" s="49"/>
      <c r="C148" s="52"/>
      <c r="D148" s="53"/>
      <c r="E148" s="53"/>
      <c r="F148" s="53"/>
      <c r="G148" s="53"/>
      <c r="H148" s="53"/>
      <c r="I148" s="53"/>
    </row>
    <row r="149" spans="1:9" x14ac:dyDescent="0.25">
      <c r="A149" s="49"/>
      <c r="C149" s="52"/>
      <c r="D149" s="53"/>
      <c r="E149" s="53"/>
      <c r="F149" s="53"/>
      <c r="G149" s="53"/>
      <c r="H149" s="53"/>
      <c r="I149" s="53"/>
    </row>
    <row r="150" spans="1:9" x14ac:dyDescent="0.25">
      <c r="A150" s="49"/>
      <c r="C150" s="52"/>
      <c r="D150" s="53"/>
      <c r="E150" s="53"/>
      <c r="F150" s="53"/>
      <c r="G150" s="53"/>
      <c r="H150" s="53"/>
      <c r="I150" s="53"/>
    </row>
    <row r="151" spans="1:9" x14ac:dyDescent="0.25">
      <c r="A151" s="49"/>
      <c r="C151" s="52"/>
      <c r="D151" s="53"/>
      <c r="E151" s="53"/>
      <c r="F151" s="53"/>
      <c r="G151" s="53"/>
      <c r="H151" s="53"/>
      <c r="I151" s="53"/>
    </row>
    <row r="152" spans="1:9" x14ac:dyDescent="0.25">
      <c r="A152" s="49"/>
      <c r="C152" s="52"/>
      <c r="D152" s="53"/>
      <c r="E152" s="53"/>
      <c r="F152" s="53"/>
      <c r="G152" s="53"/>
      <c r="H152" s="53"/>
      <c r="I152" s="53"/>
    </row>
    <row r="153" spans="1:9" x14ac:dyDescent="0.25">
      <c r="A153" s="49"/>
      <c r="C153" s="52"/>
      <c r="D153" s="53"/>
      <c r="E153" s="53"/>
      <c r="F153" s="53"/>
      <c r="G153" s="53"/>
      <c r="H153" s="53"/>
      <c r="I153" s="53"/>
    </row>
    <row r="154" spans="1:9" x14ac:dyDescent="0.25">
      <c r="A154" s="49"/>
      <c r="C154" s="52"/>
      <c r="D154" s="53"/>
      <c r="E154" s="53"/>
      <c r="F154" s="53"/>
      <c r="G154" s="53"/>
      <c r="H154" s="53"/>
      <c r="I154" s="53"/>
    </row>
    <row r="155" spans="1:9" x14ac:dyDescent="0.25">
      <c r="A155" s="49"/>
      <c r="C155" s="52"/>
      <c r="D155" s="53"/>
      <c r="E155" s="53"/>
      <c r="F155" s="53"/>
      <c r="G155" s="53"/>
      <c r="H155" s="53"/>
      <c r="I155" s="53"/>
    </row>
    <row r="156" spans="1:9" x14ac:dyDescent="0.25">
      <c r="A156" s="49"/>
      <c r="C156" s="52"/>
      <c r="D156" s="53"/>
      <c r="E156" s="53"/>
      <c r="F156" s="53"/>
      <c r="G156" s="53"/>
      <c r="H156" s="53"/>
      <c r="I156" s="53"/>
    </row>
    <row r="157" spans="1:9" x14ac:dyDescent="0.25">
      <c r="A157" s="49"/>
      <c r="C157" s="52"/>
      <c r="D157" s="53"/>
      <c r="E157" s="53"/>
      <c r="F157" s="53"/>
      <c r="G157" s="53"/>
      <c r="H157" s="53"/>
      <c r="I157" s="53"/>
    </row>
    <row r="158" spans="1:9" x14ac:dyDescent="0.25">
      <c r="A158" s="49"/>
      <c r="C158" s="52"/>
      <c r="D158" s="53"/>
      <c r="E158" s="53"/>
      <c r="F158" s="53"/>
      <c r="G158" s="53"/>
      <c r="H158" s="53"/>
      <c r="I158" s="53"/>
    </row>
    <row r="159" spans="1:9" x14ac:dyDescent="0.25">
      <c r="A159" s="49"/>
      <c r="C159" s="52"/>
      <c r="D159" s="53"/>
      <c r="E159" s="53"/>
      <c r="F159" s="53"/>
      <c r="G159" s="53"/>
      <c r="H159" s="53"/>
      <c r="I159" s="53"/>
    </row>
    <row r="160" spans="1:9" x14ac:dyDescent="0.25">
      <c r="A160" s="49"/>
      <c r="C160" s="52"/>
      <c r="D160" s="53"/>
      <c r="E160" s="53"/>
      <c r="F160" s="53"/>
      <c r="G160" s="53"/>
      <c r="H160" s="53"/>
      <c r="I160" s="53"/>
    </row>
    <row r="161" spans="1:9" x14ac:dyDescent="0.25">
      <c r="A161" s="49"/>
      <c r="C161" s="52"/>
      <c r="D161" s="53"/>
      <c r="E161" s="53"/>
      <c r="F161" s="53"/>
      <c r="G161" s="53"/>
      <c r="H161" s="53"/>
      <c r="I161" s="53"/>
    </row>
    <row r="162" spans="1:9" x14ac:dyDescent="0.25">
      <c r="A162" s="49"/>
      <c r="C162" s="52"/>
      <c r="D162" s="53"/>
      <c r="E162" s="53"/>
      <c r="F162" s="53"/>
      <c r="G162" s="53"/>
      <c r="H162" s="53"/>
      <c r="I162" s="53"/>
    </row>
    <row r="163" spans="1:9" x14ac:dyDescent="0.25">
      <c r="A163" s="49"/>
      <c r="C163" s="52"/>
      <c r="D163" s="53"/>
      <c r="E163" s="53"/>
      <c r="F163" s="53"/>
      <c r="G163" s="53"/>
      <c r="H163" s="53"/>
      <c r="I163" s="53"/>
    </row>
    <row r="164" spans="1:9" x14ac:dyDescent="0.25">
      <c r="A164" s="62"/>
    </row>
    <row r="165" spans="1:9" x14ac:dyDescent="0.25">
      <c r="A165" s="62"/>
    </row>
    <row r="166" spans="1:9" x14ac:dyDescent="0.25">
      <c r="A166" s="62"/>
    </row>
    <row r="167" spans="1:9" x14ac:dyDescent="0.25">
      <c r="A167" s="62"/>
    </row>
    <row r="168" spans="1:9" x14ac:dyDescent="0.25">
      <c r="A168" s="62"/>
    </row>
    <row r="169" spans="1:9" x14ac:dyDescent="0.25">
      <c r="A169" s="62"/>
    </row>
    <row r="170" spans="1:9" x14ac:dyDescent="0.25">
      <c r="A170" s="62"/>
    </row>
    <row r="171" spans="1:9" x14ac:dyDescent="0.25">
      <c r="A171" s="62"/>
    </row>
    <row r="172" spans="1:9" x14ac:dyDescent="0.25">
      <c r="A172" s="62"/>
    </row>
    <row r="173" spans="1:9" x14ac:dyDescent="0.25">
      <c r="A173" s="62"/>
    </row>
    <row r="174" spans="1:9" x14ac:dyDescent="0.25">
      <c r="A174" s="62"/>
    </row>
    <row r="175" spans="1:9" x14ac:dyDescent="0.25">
      <c r="A175" s="62"/>
    </row>
    <row r="176" spans="1:9" x14ac:dyDescent="0.25">
      <c r="A176" s="62"/>
    </row>
    <row r="177" spans="1:1" x14ac:dyDescent="0.25">
      <c r="A177" s="62"/>
    </row>
    <row r="178" spans="1:1" x14ac:dyDescent="0.25">
      <c r="A178" s="62"/>
    </row>
    <row r="179" spans="1:1" x14ac:dyDescent="0.25">
      <c r="A179" s="62"/>
    </row>
    <row r="180" spans="1:1" x14ac:dyDescent="0.25">
      <c r="A180" s="62"/>
    </row>
    <row r="181" spans="1:1" x14ac:dyDescent="0.25">
      <c r="A181" s="62"/>
    </row>
    <row r="182" spans="1:1" x14ac:dyDescent="0.25">
      <c r="A182" s="62"/>
    </row>
    <row r="183" spans="1:1" x14ac:dyDescent="0.25">
      <c r="A183" s="62"/>
    </row>
    <row r="184" spans="1:1" x14ac:dyDescent="0.25">
      <c r="A184" s="62"/>
    </row>
    <row r="185" spans="1:1" x14ac:dyDescent="0.25">
      <c r="A185" s="62"/>
    </row>
    <row r="186" spans="1:1" x14ac:dyDescent="0.25">
      <c r="A186" s="62"/>
    </row>
    <row r="187" spans="1:1" x14ac:dyDescent="0.25">
      <c r="A187" s="62"/>
    </row>
    <row r="188" spans="1:1" x14ac:dyDescent="0.25">
      <c r="A188" s="62"/>
    </row>
    <row r="189" spans="1:1" x14ac:dyDescent="0.25">
      <c r="A189" s="62"/>
    </row>
    <row r="190" spans="1:1" x14ac:dyDescent="0.25">
      <c r="A190" s="62"/>
    </row>
    <row r="191" spans="1:1" x14ac:dyDescent="0.25">
      <c r="A191" s="62"/>
    </row>
    <row r="192" spans="1:1" x14ac:dyDescent="0.25">
      <c r="A192" s="62"/>
    </row>
    <row r="193" spans="1:1" x14ac:dyDescent="0.25">
      <c r="A193" s="62"/>
    </row>
    <row r="194" spans="1:1" x14ac:dyDescent="0.25">
      <c r="A194" s="62"/>
    </row>
    <row r="195" spans="1:1" x14ac:dyDescent="0.25">
      <c r="A195" s="62"/>
    </row>
    <row r="196" spans="1:1" x14ac:dyDescent="0.25">
      <c r="A196" s="62"/>
    </row>
    <row r="197" spans="1:1" x14ac:dyDescent="0.25">
      <c r="A197" s="62"/>
    </row>
    <row r="198" spans="1:1" x14ac:dyDescent="0.25">
      <c r="A198" s="62"/>
    </row>
    <row r="199" spans="1:1" x14ac:dyDescent="0.25">
      <c r="A199" s="62"/>
    </row>
    <row r="200" spans="1:1" x14ac:dyDescent="0.25">
      <c r="A200" s="62"/>
    </row>
    <row r="201" spans="1:1" x14ac:dyDescent="0.25">
      <c r="A201" s="62"/>
    </row>
    <row r="202" spans="1:1" x14ac:dyDescent="0.25">
      <c r="A202" s="62"/>
    </row>
    <row r="203" spans="1:1" x14ac:dyDescent="0.25">
      <c r="A203" s="62"/>
    </row>
    <row r="204" spans="1:1" x14ac:dyDescent="0.25">
      <c r="A204" s="62"/>
    </row>
    <row r="205" spans="1:1" x14ac:dyDescent="0.25">
      <c r="A205" s="62"/>
    </row>
    <row r="206" spans="1:1" x14ac:dyDescent="0.25">
      <c r="A206" s="62"/>
    </row>
    <row r="207" spans="1:1" x14ac:dyDescent="0.25">
      <c r="A207" s="62"/>
    </row>
    <row r="208" spans="1:1" x14ac:dyDescent="0.25">
      <c r="A208" s="62"/>
    </row>
    <row r="209" spans="1:1" x14ac:dyDescent="0.25">
      <c r="A209" s="62"/>
    </row>
    <row r="210" spans="1:1" x14ac:dyDescent="0.25">
      <c r="A210" s="62"/>
    </row>
    <row r="211" spans="1:1" x14ac:dyDescent="0.25">
      <c r="A211" s="62"/>
    </row>
    <row r="212" spans="1:1" x14ac:dyDescent="0.25">
      <c r="A212" s="62"/>
    </row>
    <row r="213" spans="1:1" x14ac:dyDescent="0.25">
      <c r="A213" s="62"/>
    </row>
    <row r="214" spans="1:1" x14ac:dyDescent="0.25">
      <c r="A214" s="62"/>
    </row>
    <row r="215" spans="1:1" x14ac:dyDescent="0.25">
      <c r="A215" s="62"/>
    </row>
    <row r="216" spans="1:1" x14ac:dyDescent="0.25">
      <c r="A216" s="62"/>
    </row>
    <row r="217" spans="1:1" x14ac:dyDescent="0.25">
      <c r="A217" s="62"/>
    </row>
    <row r="218" spans="1:1" x14ac:dyDescent="0.25">
      <c r="A218" s="62"/>
    </row>
    <row r="219" spans="1:1" x14ac:dyDescent="0.25">
      <c r="A219" s="62"/>
    </row>
    <row r="220" spans="1:1" x14ac:dyDescent="0.25">
      <c r="A220" s="62"/>
    </row>
    <row r="221" spans="1:1" x14ac:dyDescent="0.25">
      <c r="A221" s="62"/>
    </row>
    <row r="222" spans="1:1" x14ac:dyDescent="0.25">
      <c r="A222" s="62"/>
    </row>
    <row r="223" spans="1:1" x14ac:dyDescent="0.25">
      <c r="A223" s="62"/>
    </row>
    <row r="224" spans="1:1" x14ac:dyDescent="0.25">
      <c r="A224" s="62"/>
    </row>
    <row r="225" spans="1:1" x14ac:dyDescent="0.25">
      <c r="A225" s="62"/>
    </row>
    <row r="226" spans="1:1" x14ac:dyDescent="0.25">
      <c r="A226" s="62"/>
    </row>
    <row r="227" spans="1:1" x14ac:dyDescent="0.25">
      <c r="A227" s="62"/>
    </row>
    <row r="228" spans="1:1" x14ac:dyDescent="0.25">
      <c r="A228" s="62"/>
    </row>
    <row r="229" spans="1:1" x14ac:dyDescent="0.25">
      <c r="A229" s="62"/>
    </row>
    <row r="230" spans="1:1" x14ac:dyDescent="0.25">
      <c r="A230" s="62"/>
    </row>
    <row r="231" spans="1:1" x14ac:dyDescent="0.25">
      <c r="A231" s="62"/>
    </row>
    <row r="232" spans="1:1" x14ac:dyDescent="0.25">
      <c r="A232" s="62"/>
    </row>
    <row r="233" spans="1:1" x14ac:dyDescent="0.25">
      <c r="A233" s="62"/>
    </row>
    <row r="234" spans="1:1" x14ac:dyDescent="0.25">
      <c r="A234" s="62"/>
    </row>
    <row r="235" spans="1:1" x14ac:dyDescent="0.25">
      <c r="A235" s="62"/>
    </row>
    <row r="236" spans="1:1" x14ac:dyDescent="0.25">
      <c r="A236" s="62"/>
    </row>
    <row r="237" spans="1:1" x14ac:dyDescent="0.25">
      <c r="A237" s="62"/>
    </row>
    <row r="238" spans="1:1" x14ac:dyDescent="0.25">
      <c r="A238" s="62"/>
    </row>
    <row r="239" spans="1:1" x14ac:dyDescent="0.25">
      <c r="A239" s="62"/>
    </row>
    <row r="240" spans="1:1" x14ac:dyDescent="0.25">
      <c r="A240" s="62"/>
    </row>
    <row r="241" spans="1:1" x14ac:dyDescent="0.25">
      <c r="A241" s="62"/>
    </row>
    <row r="242" spans="1:1" x14ac:dyDescent="0.25">
      <c r="A242" s="62"/>
    </row>
    <row r="243" spans="1:1" x14ac:dyDescent="0.25">
      <c r="A243" s="62"/>
    </row>
    <row r="244" spans="1:1" x14ac:dyDescent="0.25">
      <c r="A244" s="62"/>
    </row>
    <row r="245" spans="1:1" x14ac:dyDescent="0.25">
      <c r="A245" s="62"/>
    </row>
    <row r="246" spans="1:1" x14ac:dyDescent="0.25">
      <c r="A246" s="62"/>
    </row>
    <row r="247" spans="1:1" x14ac:dyDescent="0.25">
      <c r="A247" s="62"/>
    </row>
    <row r="248" spans="1:1" x14ac:dyDescent="0.25">
      <c r="A248" s="62"/>
    </row>
    <row r="249" spans="1:1" x14ac:dyDescent="0.25">
      <c r="A249" s="62"/>
    </row>
    <row r="250" spans="1:1" x14ac:dyDescent="0.25">
      <c r="A250" s="62"/>
    </row>
    <row r="251" spans="1:1" x14ac:dyDescent="0.25">
      <c r="A251" s="62"/>
    </row>
    <row r="252" spans="1:1" x14ac:dyDescent="0.25">
      <c r="A252" s="62"/>
    </row>
    <row r="253" spans="1:1" x14ac:dyDescent="0.25">
      <c r="A253" s="62"/>
    </row>
    <row r="254" spans="1:1" x14ac:dyDescent="0.25">
      <c r="A254" s="62"/>
    </row>
    <row r="255" spans="1:1" x14ac:dyDescent="0.25">
      <c r="A255" s="62"/>
    </row>
    <row r="256" spans="1:1" x14ac:dyDescent="0.25">
      <c r="A256" s="62"/>
    </row>
    <row r="257" spans="1:1" x14ac:dyDescent="0.25">
      <c r="A257" s="62"/>
    </row>
    <row r="258" spans="1:1" x14ac:dyDescent="0.25">
      <c r="A258" s="62"/>
    </row>
    <row r="259" spans="1:1" x14ac:dyDescent="0.25">
      <c r="A259" s="62"/>
    </row>
    <row r="260" spans="1:1" x14ac:dyDescent="0.25">
      <c r="A260" s="62"/>
    </row>
    <row r="261" spans="1:1" x14ac:dyDescent="0.25">
      <c r="A261" s="62"/>
    </row>
    <row r="262" spans="1:1" x14ac:dyDescent="0.25">
      <c r="A262" s="62"/>
    </row>
    <row r="263" spans="1:1" x14ac:dyDescent="0.25">
      <c r="A263" s="62"/>
    </row>
    <row r="264" spans="1:1" x14ac:dyDescent="0.25">
      <c r="A264" s="62"/>
    </row>
    <row r="265" spans="1:1" x14ac:dyDescent="0.25">
      <c r="A265" s="62"/>
    </row>
    <row r="266" spans="1:1" x14ac:dyDescent="0.25">
      <c r="A266" s="62"/>
    </row>
    <row r="267" spans="1:1" x14ac:dyDescent="0.25">
      <c r="A267" s="62"/>
    </row>
    <row r="268" spans="1:1" x14ac:dyDescent="0.25">
      <c r="A268" s="62"/>
    </row>
    <row r="269" spans="1:1" x14ac:dyDescent="0.25">
      <c r="A269" s="62"/>
    </row>
    <row r="270" spans="1:1" x14ac:dyDescent="0.25">
      <c r="A270" s="62"/>
    </row>
    <row r="271" spans="1:1" x14ac:dyDescent="0.25">
      <c r="A271" s="62"/>
    </row>
    <row r="272" spans="1:1" x14ac:dyDescent="0.25">
      <c r="A272" s="62"/>
    </row>
    <row r="273" spans="1:1" x14ac:dyDescent="0.25">
      <c r="A273" s="62"/>
    </row>
    <row r="274" spans="1:1" x14ac:dyDescent="0.25">
      <c r="A274" s="62"/>
    </row>
    <row r="275" spans="1:1" x14ac:dyDescent="0.25">
      <c r="A275" s="62"/>
    </row>
    <row r="276" spans="1:1" x14ac:dyDescent="0.25">
      <c r="A276" s="62"/>
    </row>
    <row r="277" spans="1:1" x14ac:dyDescent="0.25">
      <c r="A277" s="62"/>
    </row>
    <row r="278" spans="1:1" x14ac:dyDescent="0.25">
      <c r="A278" s="62"/>
    </row>
    <row r="279" spans="1:1" x14ac:dyDescent="0.25">
      <c r="A279" s="62"/>
    </row>
    <row r="280" spans="1:1" x14ac:dyDescent="0.25">
      <c r="A280" s="62"/>
    </row>
    <row r="281" spans="1:1" x14ac:dyDescent="0.25">
      <c r="A281" s="62"/>
    </row>
    <row r="282" spans="1:1" x14ac:dyDescent="0.25">
      <c r="A282" s="62"/>
    </row>
    <row r="283" spans="1:1" x14ac:dyDescent="0.25">
      <c r="A283" s="62"/>
    </row>
    <row r="284" spans="1:1" x14ac:dyDescent="0.25">
      <c r="A284" s="62"/>
    </row>
    <row r="285" spans="1:1" x14ac:dyDescent="0.25">
      <c r="A285" s="62"/>
    </row>
    <row r="286" spans="1:1" x14ac:dyDescent="0.25">
      <c r="A286" s="62"/>
    </row>
    <row r="287" spans="1:1" x14ac:dyDescent="0.25">
      <c r="A287" s="62"/>
    </row>
    <row r="288" spans="1:1" x14ac:dyDescent="0.25">
      <c r="A288" s="62"/>
    </row>
    <row r="289" spans="1:1" x14ac:dyDescent="0.25">
      <c r="A289" s="62"/>
    </row>
    <row r="290" spans="1:1" x14ac:dyDescent="0.25">
      <c r="A290" s="62"/>
    </row>
    <row r="291" spans="1:1" x14ac:dyDescent="0.25">
      <c r="A291" s="62"/>
    </row>
    <row r="292" spans="1:1" x14ac:dyDescent="0.25">
      <c r="A292" s="62"/>
    </row>
    <row r="293" spans="1:1" x14ac:dyDescent="0.25">
      <c r="A293" s="62"/>
    </row>
    <row r="294" spans="1:1" x14ac:dyDescent="0.25">
      <c r="A294" s="62"/>
    </row>
    <row r="295" spans="1:1" x14ac:dyDescent="0.25">
      <c r="A295" s="62"/>
    </row>
    <row r="296" spans="1:1" x14ac:dyDescent="0.25">
      <c r="A296" s="62"/>
    </row>
    <row r="297" spans="1:1" x14ac:dyDescent="0.25">
      <c r="A297" s="62"/>
    </row>
    <row r="298" spans="1:1" x14ac:dyDescent="0.25">
      <c r="A298" s="62"/>
    </row>
    <row r="299" spans="1:1" x14ac:dyDescent="0.25">
      <c r="A299" s="62"/>
    </row>
    <row r="300" spans="1:1" x14ac:dyDescent="0.25">
      <c r="A300" s="62"/>
    </row>
    <row r="301" spans="1:1" x14ac:dyDescent="0.25">
      <c r="A301" s="62"/>
    </row>
    <row r="302" spans="1:1" x14ac:dyDescent="0.25">
      <c r="A302" s="62"/>
    </row>
    <row r="303" spans="1:1" x14ac:dyDescent="0.25">
      <c r="A303" s="62"/>
    </row>
    <row r="304" spans="1:1" x14ac:dyDescent="0.25">
      <c r="A304" s="62"/>
    </row>
    <row r="305" spans="1:1" x14ac:dyDescent="0.25">
      <c r="A305" s="62"/>
    </row>
    <row r="306" spans="1:1" x14ac:dyDescent="0.25">
      <c r="A306" s="62"/>
    </row>
    <row r="307" spans="1:1" x14ac:dyDescent="0.25">
      <c r="A307" s="62"/>
    </row>
    <row r="308" spans="1:1" x14ac:dyDescent="0.25">
      <c r="A308" s="62"/>
    </row>
    <row r="309" spans="1:1" x14ac:dyDescent="0.25">
      <c r="A309" s="62"/>
    </row>
    <row r="310" spans="1:1" x14ac:dyDescent="0.25">
      <c r="A310" s="62"/>
    </row>
    <row r="311" spans="1:1" x14ac:dyDescent="0.25">
      <c r="A311" s="62"/>
    </row>
    <row r="312" spans="1:1" x14ac:dyDescent="0.25">
      <c r="A312" s="62"/>
    </row>
    <row r="313" spans="1:1" x14ac:dyDescent="0.25">
      <c r="A313" s="62"/>
    </row>
    <row r="314" spans="1:1" x14ac:dyDescent="0.25">
      <c r="A314" s="62"/>
    </row>
    <row r="315" spans="1:1" x14ac:dyDescent="0.25">
      <c r="A315" s="62"/>
    </row>
    <row r="316" spans="1:1" x14ac:dyDescent="0.25">
      <c r="A316" s="62"/>
    </row>
    <row r="317" spans="1:1" x14ac:dyDescent="0.25">
      <c r="A317" s="62"/>
    </row>
    <row r="318" spans="1:1" x14ac:dyDescent="0.25">
      <c r="A318" s="62"/>
    </row>
    <row r="319" spans="1:1" x14ac:dyDescent="0.25">
      <c r="A319" s="62"/>
    </row>
    <row r="320" spans="1:1" x14ac:dyDescent="0.25">
      <c r="A320" s="62"/>
    </row>
    <row r="321" spans="1:1" x14ac:dyDescent="0.25">
      <c r="A321" s="62"/>
    </row>
    <row r="322" spans="1:1" x14ac:dyDescent="0.25">
      <c r="A322" s="62"/>
    </row>
    <row r="323" spans="1:1" x14ac:dyDescent="0.25">
      <c r="A323" s="62"/>
    </row>
    <row r="324" spans="1:1" x14ac:dyDescent="0.25">
      <c r="A324" s="62"/>
    </row>
    <row r="325" spans="1:1" x14ac:dyDescent="0.25">
      <c r="A325" s="62"/>
    </row>
    <row r="326" spans="1:1" x14ac:dyDescent="0.25">
      <c r="A326" s="62"/>
    </row>
    <row r="327" spans="1:1" x14ac:dyDescent="0.25">
      <c r="A327" s="62"/>
    </row>
    <row r="328" spans="1:1" x14ac:dyDescent="0.25">
      <c r="A328" s="62"/>
    </row>
    <row r="329" spans="1:1" x14ac:dyDescent="0.25">
      <c r="A329" s="62"/>
    </row>
    <row r="330" spans="1:1" x14ac:dyDescent="0.25">
      <c r="A330" s="62"/>
    </row>
  </sheetData>
  <mergeCells count="39">
    <mergeCell ref="B17:G17"/>
    <mergeCell ref="H2:I2"/>
    <mergeCell ref="D4:G4"/>
    <mergeCell ref="H13:I13"/>
    <mergeCell ref="B16:E16"/>
    <mergeCell ref="H16:I16"/>
    <mergeCell ref="B27:E27"/>
    <mergeCell ref="B18:E18"/>
    <mergeCell ref="B19:E19"/>
    <mergeCell ref="B20:E20"/>
    <mergeCell ref="B21:E21"/>
    <mergeCell ref="B22:E22"/>
    <mergeCell ref="B23:E23"/>
    <mergeCell ref="F23:H23"/>
    <mergeCell ref="B24:E24"/>
    <mergeCell ref="F24:H24"/>
    <mergeCell ref="B25:E25"/>
    <mergeCell ref="B26:F26"/>
    <mergeCell ref="A111:B111"/>
    <mergeCell ref="B28:E28"/>
    <mergeCell ref="A30:I30"/>
    <mergeCell ref="A31:I31"/>
    <mergeCell ref="A33:A34"/>
    <mergeCell ref="B33:B34"/>
    <mergeCell ref="C33:C34"/>
    <mergeCell ref="D33:D34"/>
    <mergeCell ref="E33:E34"/>
    <mergeCell ref="F33:I33"/>
    <mergeCell ref="A36:I36"/>
    <mergeCell ref="A37:I37"/>
    <mergeCell ref="A80:I80"/>
    <mergeCell ref="A87:I87"/>
    <mergeCell ref="A97:I97"/>
    <mergeCell ref="C118:E118"/>
    <mergeCell ref="G118:I118"/>
    <mergeCell ref="C119:E119"/>
    <mergeCell ref="G119:I119"/>
    <mergeCell ref="C122:E122"/>
    <mergeCell ref="G122:I122"/>
  </mergeCells>
  <pageMargins left="0.7" right="0.7" top="0.75" bottom="0.75" header="0.3" footer="0.3"/>
  <pageSetup paperSize="9" scale="3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2021-09-13T05:24:15Z</dcterms:modified>
</cp:coreProperties>
</file>