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8610" windowHeight="6225"/>
  </bookViews>
  <sheets>
    <sheet name="zved" sheetId="1" r:id="rId1"/>
  </sheets>
  <calcPr calcId="124519"/>
</workbook>
</file>

<file path=xl/calcChain.xml><?xml version="1.0" encoding="utf-8"?>
<calcChain xmlns="http://schemas.openxmlformats.org/spreadsheetml/2006/main">
  <c r="I193" i="1"/>
  <c r="I192"/>
  <c r="L174"/>
  <c r="L175"/>
  <c r="O207"/>
  <c r="O206"/>
  <c r="O205"/>
  <c r="O204"/>
  <c r="O203"/>
  <c r="O202"/>
  <c r="O190"/>
  <c r="O189"/>
  <c r="O188"/>
  <c r="O186"/>
  <c r="O182"/>
  <c r="O180"/>
  <c r="O176"/>
  <c r="O173"/>
  <c r="O172"/>
  <c r="O171"/>
  <c r="O170"/>
  <c r="O160"/>
  <c r="O158"/>
  <c r="O157"/>
  <c r="O156"/>
  <c r="O154"/>
  <c r="O153"/>
  <c r="O144"/>
  <c r="O143"/>
  <c r="O142"/>
  <c r="O141"/>
  <c r="O140"/>
  <c r="O136"/>
  <c r="O135"/>
  <c r="O134"/>
  <c r="O129"/>
  <c r="O117"/>
  <c r="O116"/>
  <c r="O111"/>
  <c r="O110"/>
  <c r="O109"/>
  <c r="O108"/>
  <c r="O106"/>
  <c r="O102"/>
  <c r="O101"/>
  <c r="O99"/>
  <c r="O89"/>
  <c r="O80"/>
  <c r="O48"/>
  <c r="O10"/>
  <c r="N207"/>
  <c r="N206"/>
  <c r="N205"/>
  <c r="N204"/>
  <c r="N203"/>
  <c r="N202"/>
  <c r="N201"/>
  <c r="O201" s="1"/>
  <c r="N200"/>
  <c r="O200" s="1"/>
  <c r="N199"/>
  <c r="N198"/>
  <c r="N197"/>
  <c r="O197" s="1"/>
  <c r="N196"/>
  <c r="N195"/>
  <c r="N194"/>
  <c r="N193"/>
  <c r="O193" s="1"/>
  <c r="N192"/>
  <c r="O192" s="1"/>
  <c r="N191"/>
  <c r="O191" s="1"/>
  <c r="N190"/>
  <c r="N189"/>
  <c r="N188"/>
  <c r="N187"/>
  <c r="O187" s="1"/>
  <c r="N186"/>
  <c r="N185"/>
  <c r="N184"/>
  <c r="N183"/>
  <c r="N182"/>
  <c r="N181"/>
  <c r="N180"/>
  <c r="N179"/>
  <c r="O179" s="1"/>
  <c r="N178"/>
  <c r="N177"/>
  <c r="O177" s="1"/>
  <c r="N176"/>
  <c r="N175"/>
  <c r="N174"/>
  <c r="N173"/>
  <c r="N172"/>
  <c r="N171"/>
  <c r="N170"/>
  <c r="N169"/>
  <c r="O169" s="1"/>
  <c r="N168"/>
  <c r="O168" s="1"/>
  <c r="N167"/>
  <c r="O167" s="1"/>
  <c r="N166"/>
  <c r="O166" s="1"/>
  <c r="N165"/>
  <c r="O165" s="1"/>
  <c r="N164"/>
  <c r="O164" s="1"/>
  <c r="N163"/>
  <c r="O163" s="1"/>
  <c r="N162"/>
  <c r="O162" s="1"/>
  <c r="N161"/>
  <c r="O161" s="1"/>
  <c r="N160"/>
  <c r="N159"/>
  <c r="O159" s="1"/>
  <c r="N158"/>
  <c r="N157"/>
  <c r="N156"/>
  <c r="N155"/>
  <c r="O155" s="1"/>
  <c r="N154"/>
  <c r="N153"/>
  <c r="N152"/>
  <c r="O152" s="1"/>
  <c r="N151"/>
  <c r="O151" s="1"/>
  <c r="N150"/>
  <c r="O150" s="1"/>
  <c r="N149"/>
  <c r="O149" s="1"/>
  <c r="N148"/>
  <c r="O148" s="1"/>
  <c r="N147"/>
  <c r="O147" s="1"/>
  <c r="N146"/>
  <c r="O146" s="1"/>
  <c r="N145"/>
  <c r="O145" s="1"/>
  <c r="N144"/>
  <c r="N143"/>
  <c r="N142"/>
  <c r="N141"/>
  <c r="N140"/>
  <c r="N139"/>
  <c r="O139" s="1"/>
  <c r="N138"/>
  <c r="O138" s="1"/>
  <c r="N137"/>
  <c r="O137" s="1"/>
  <c r="N136"/>
  <c r="N135"/>
  <c r="N134"/>
  <c r="N133"/>
  <c r="O133" s="1"/>
  <c r="N132"/>
  <c r="O132" s="1"/>
  <c r="N131"/>
  <c r="O131" s="1"/>
  <c r="N130"/>
  <c r="O130" s="1"/>
  <c r="N129"/>
  <c r="N128"/>
  <c r="O128" s="1"/>
  <c r="N127"/>
  <c r="O127" s="1"/>
  <c r="N126"/>
  <c r="O126" s="1"/>
  <c r="N125"/>
  <c r="O125" s="1"/>
  <c r="N124"/>
  <c r="O124" s="1"/>
  <c r="N123"/>
  <c r="O123" s="1"/>
  <c r="N122"/>
  <c r="O122" s="1"/>
  <c r="N121"/>
  <c r="O121" s="1"/>
  <c r="N120"/>
  <c r="O120" s="1"/>
  <c r="N119"/>
  <c r="O119" s="1"/>
  <c r="O118"/>
  <c r="N117"/>
  <c r="N116"/>
  <c r="N115"/>
  <c r="N114"/>
  <c r="N113"/>
  <c r="O113" s="1"/>
  <c r="N112"/>
  <c r="O112" s="1"/>
  <c r="N111"/>
  <c r="N110"/>
  <c r="N109"/>
  <c r="N108"/>
  <c r="N107"/>
  <c r="O107" s="1"/>
  <c r="N106"/>
  <c r="N105"/>
  <c r="O105" s="1"/>
  <c r="N104"/>
  <c r="O104" s="1"/>
  <c r="N103"/>
  <c r="O103" s="1"/>
  <c r="N102"/>
  <c r="N101"/>
  <c r="N99"/>
  <c r="N98"/>
  <c r="N97"/>
  <c r="O97" s="1"/>
  <c r="N96"/>
  <c r="N95"/>
  <c r="O95" s="1"/>
  <c r="N94"/>
  <c r="N93"/>
  <c r="O93" s="1"/>
  <c r="N92"/>
  <c r="N91"/>
  <c r="O91" s="1"/>
  <c r="N90"/>
  <c r="N89"/>
  <c r="N88"/>
  <c r="O88" s="1"/>
  <c r="N87"/>
  <c r="N86"/>
  <c r="O86" s="1"/>
  <c r="N85"/>
  <c r="N84"/>
  <c r="O84" s="1"/>
  <c r="N83"/>
  <c r="N82"/>
  <c r="O82" s="1"/>
  <c r="N81"/>
  <c r="N80"/>
  <c r="N79"/>
  <c r="N78"/>
  <c r="N77"/>
  <c r="N76"/>
  <c r="N75"/>
  <c r="N74"/>
  <c r="N73"/>
  <c r="N72"/>
  <c r="O72" s="1"/>
  <c r="N71"/>
  <c r="N70"/>
  <c r="N69"/>
  <c r="N68"/>
  <c r="N67"/>
  <c r="N66"/>
  <c r="N65"/>
  <c r="N64"/>
  <c r="N63"/>
  <c r="O63" s="1"/>
  <c r="N62"/>
  <c r="O62" s="1"/>
  <c r="N61"/>
  <c r="O61" s="1"/>
  <c r="N60"/>
  <c r="N59"/>
  <c r="O59" s="1"/>
  <c r="N58"/>
  <c r="O58" s="1"/>
  <c r="N57"/>
  <c r="O57" s="1"/>
  <c r="N56"/>
  <c r="O56" s="1"/>
  <c r="N55"/>
  <c r="O55" s="1"/>
  <c r="N54"/>
  <c r="N53"/>
  <c r="N52"/>
  <c r="N51"/>
  <c r="N50"/>
  <c r="N49"/>
  <c r="N48"/>
  <c r="N47"/>
  <c r="N46"/>
  <c r="N45"/>
  <c r="N44"/>
  <c r="N43"/>
  <c r="O43" s="1"/>
  <c r="N42"/>
  <c r="O42" s="1"/>
  <c r="N41"/>
  <c r="O41" s="1"/>
  <c r="N40"/>
  <c r="O40" s="1"/>
  <c r="N39"/>
  <c r="N38"/>
  <c r="O38" s="1"/>
  <c r="N37"/>
  <c r="O37" s="1"/>
  <c r="N36"/>
  <c r="O36" s="1"/>
  <c r="N35"/>
  <c r="O35" s="1"/>
  <c r="N34"/>
  <c r="O34" s="1"/>
  <c r="N33"/>
  <c r="O33" s="1"/>
  <c r="N32"/>
  <c r="O32" s="1"/>
  <c r="N31"/>
  <c r="O31" s="1"/>
  <c r="N30"/>
  <c r="O30" s="1"/>
  <c r="N29"/>
  <c r="O29" s="1"/>
  <c r="N28"/>
  <c r="O28" s="1"/>
  <c r="N27"/>
  <c r="O27" s="1"/>
  <c r="N26"/>
  <c r="O26" s="1"/>
  <c r="N25"/>
  <c r="O25" s="1"/>
  <c r="N24"/>
  <c r="O24" s="1"/>
  <c r="N23"/>
  <c r="O23" s="1"/>
  <c r="N22"/>
  <c r="O22" s="1"/>
  <c r="N21"/>
  <c r="N20"/>
  <c r="N19"/>
  <c r="O19" s="1"/>
  <c r="N18"/>
  <c r="O18" s="1"/>
  <c r="N17"/>
  <c r="O17" s="1"/>
  <c r="N16"/>
  <c r="O16" s="1"/>
  <c r="N15"/>
  <c r="O15" s="1"/>
  <c r="N14"/>
  <c r="O14" s="1"/>
  <c r="N13"/>
  <c r="O13" s="1"/>
  <c r="N12"/>
  <c r="O12" s="1"/>
  <c r="N11"/>
  <c r="M207"/>
  <c r="M206"/>
  <c r="M205"/>
  <c r="M204"/>
  <c r="M203"/>
  <c r="M202"/>
  <c r="M201"/>
  <c r="M200"/>
  <c r="M199"/>
  <c r="O199" s="1"/>
  <c r="M198"/>
  <c r="O198" s="1"/>
  <c r="M197"/>
  <c r="M196"/>
  <c r="O196" s="1"/>
  <c r="M195"/>
  <c r="O195" s="1"/>
  <c r="M194"/>
  <c r="O194" s="1"/>
  <c r="M193"/>
  <c r="M192"/>
  <c r="M191"/>
  <c r="M190"/>
  <c r="M189"/>
  <c r="M188"/>
  <c r="M187"/>
  <c r="M186"/>
  <c r="M185"/>
  <c r="M184"/>
  <c r="O184" s="1"/>
  <c r="M183"/>
  <c r="O183" s="1"/>
  <c r="M182"/>
  <c r="M181"/>
  <c r="O181" s="1"/>
  <c r="M180"/>
  <c r="M179"/>
  <c r="M178"/>
  <c r="O178" s="1"/>
  <c r="M177"/>
  <c r="M176"/>
  <c r="M175"/>
  <c r="M174"/>
  <c r="M173"/>
  <c r="M172"/>
  <c r="M171"/>
  <c r="M170"/>
  <c r="M169"/>
  <c r="M168"/>
  <c r="M167"/>
  <c r="M166"/>
  <c r="M165"/>
  <c r="M164"/>
  <c r="M163"/>
  <c r="M162"/>
  <c r="M161"/>
  <c r="M160"/>
  <c r="M159"/>
  <c r="M158"/>
  <c r="M157"/>
  <c r="M156"/>
  <c r="M155"/>
  <c r="M154"/>
  <c r="M153"/>
  <c r="M152"/>
  <c r="M151"/>
  <c r="M150"/>
  <c r="M149"/>
  <c r="M148"/>
  <c r="M147"/>
  <c r="M146"/>
  <c r="M145"/>
  <c r="M144"/>
  <c r="M143"/>
  <c r="M142"/>
  <c r="M141"/>
  <c r="M140"/>
  <c r="M139"/>
  <c r="M138"/>
  <c r="M137"/>
  <c r="M136"/>
  <c r="M135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O114" s="1"/>
  <c r="M113"/>
  <c r="M112"/>
  <c r="M111"/>
  <c r="M110"/>
  <c r="M109"/>
  <c r="M108"/>
  <c r="M107"/>
  <c r="M106"/>
  <c r="M105"/>
  <c r="M104"/>
  <c r="M103"/>
  <c r="M102"/>
  <c r="M101"/>
  <c r="M99"/>
  <c r="M98"/>
  <c r="O98" s="1"/>
  <c r="M97"/>
  <c r="M96"/>
  <c r="O96" s="1"/>
  <c r="M95"/>
  <c r="M94"/>
  <c r="O94" s="1"/>
  <c r="M93"/>
  <c r="M92"/>
  <c r="O92" s="1"/>
  <c r="M91"/>
  <c r="M90"/>
  <c r="O90" s="1"/>
  <c r="M89"/>
  <c r="M88"/>
  <c r="M87"/>
  <c r="M86"/>
  <c r="M85"/>
  <c r="O85" s="1"/>
  <c r="M84"/>
  <c r="M83"/>
  <c r="O83" s="1"/>
  <c r="M82"/>
  <c r="M81"/>
  <c r="O81" s="1"/>
  <c r="M80"/>
  <c r="M79"/>
  <c r="M78"/>
  <c r="M77"/>
  <c r="M76"/>
  <c r="M75"/>
  <c r="M74"/>
  <c r="M73"/>
  <c r="O73" s="1"/>
  <c r="M72"/>
  <c r="M71"/>
  <c r="O71" s="1"/>
  <c r="M70"/>
  <c r="M69"/>
  <c r="M68"/>
  <c r="M67"/>
  <c r="M66"/>
  <c r="M65"/>
  <c r="M64"/>
  <c r="O64" s="1"/>
  <c r="M63"/>
  <c r="M62"/>
  <c r="M61"/>
  <c r="M60"/>
  <c r="M59"/>
  <c r="M58"/>
  <c r="M57"/>
  <c r="M56"/>
  <c r="M55"/>
  <c r="M54"/>
  <c r="M53"/>
  <c r="M52"/>
  <c r="M51"/>
  <c r="M50"/>
  <c r="M49"/>
  <c r="M48"/>
  <c r="M47"/>
  <c r="O47" s="1"/>
  <c r="M46"/>
  <c r="O46" s="1"/>
  <c r="M45"/>
  <c r="O45" s="1"/>
  <c r="M44"/>
  <c r="O44" s="1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O11" s="1"/>
  <c r="N10"/>
  <c r="M10"/>
  <c r="L207"/>
  <c r="L206"/>
  <c r="L205"/>
  <c r="L204"/>
  <c r="L203"/>
  <c r="L202"/>
  <c r="L199"/>
  <c r="L198"/>
  <c r="L197"/>
  <c r="L196"/>
  <c r="L195"/>
  <c r="L194"/>
  <c r="L190"/>
  <c r="L189"/>
  <c r="L188"/>
  <c r="L186"/>
  <c r="L185"/>
  <c r="L184"/>
  <c r="L183"/>
  <c r="L182"/>
  <c r="L181"/>
  <c r="L180"/>
  <c r="L176"/>
  <c r="L173"/>
  <c r="L172"/>
  <c r="L171"/>
  <c r="L170"/>
  <c r="L160"/>
  <c r="L158"/>
  <c r="L157"/>
  <c r="L156"/>
  <c r="L154"/>
  <c r="L153"/>
  <c r="L144"/>
  <c r="L143"/>
  <c r="L142"/>
  <c r="L141"/>
  <c r="L140"/>
  <c r="L136"/>
  <c r="L135"/>
  <c r="L134"/>
  <c r="L129"/>
  <c r="L117"/>
  <c r="L116"/>
  <c r="L115"/>
  <c r="L114"/>
  <c r="L111"/>
  <c r="L110"/>
  <c r="L109"/>
  <c r="L108"/>
  <c r="L102"/>
  <c r="L101"/>
  <c r="L99"/>
  <c r="L89"/>
  <c r="L80"/>
  <c r="L73"/>
  <c r="L72"/>
  <c r="L71"/>
  <c r="L48"/>
  <c r="L47"/>
  <c r="L46"/>
  <c r="L45"/>
  <c r="L44"/>
  <c r="L10"/>
  <c r="I207"/>
  <c r="I206"/>
  <c r="I205"/>
  <c r="I204"/>
  <c r="I203"/>
  <c r="I202"/>
  <c r="I201"/>
  <c r="I200"/>
  <c r="I191"/>
  <c r="I190"/>
  <c r="I189"/>
  <c r="I188"/>
  <c r="I187"/>
  <c r="I186"/>
  <c r="I180"/>
  <c r="I179"/>
  <c r="I178"/>
  <c r="I177"/>
  <c r="I176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7"/>
  <c r="I116"/>
  <c r="I113"/>
  <c r="I112"/>
  <c r="I111"/>
  <c r="I110"/>
  <c r="I109"/>
  <c r="I108"/>
  <c r="I107"/>
  <c r="I106"/>
  <c r="I105"/>
  <c r="I104"/>
  <c r="I103"/>
  <c r="I102"/>
  <c r="I101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64"/>
  <c r="I63"/>
  <c r="I62"/>
  <c r="I61"/>
  <c r="I59"/>
  <c r="I58"/>
  <c r="I57"/>
  <c r="I56"/>
  <c r="I55"/>
  <c r="I48"/>
  <c r="I43"/>
  <c r="I42"/>
  <c r="I41"/>
  <c r="I40"/>
  <c r="I38"/>
  <c r="I37"/>
  <c r="I36"/>
  <c r="I35"/>
  <c r="I34"/>
  <c r="I33"/>
  <c r="I32"/>
  <c r="I31"/>
  <c r="I30"/>
  <c r="I29"/>
  <c r="I28"/>
  <c r="I27"/>
  <c r="I26"/>
  <c r="I25"/>
  <c r="I24"/>
  <c r="I23"/>
  <c r="I22"/>
  <c r="I19"/>
  <c r="I18"/>
  <c r="I17"/>
  <c r="I16"/>
  <c r="I15"/>
  <c r="I14"/>
  <c r="I13"/>
  <c r="I12"/>
  <c r="I11"/>
  <c r="I10"/>
  <c r="J204"/>
  <c r="J207" s="1"/>
  <c r="O185" l="1"/>
  <c r="O175"/>
  <c r="O174"/>
  <c r="O115"/>
  <c r="O87"/>
  <c r="J80"/>
  <c r="J89" s="1"/>
  <c r="J99" s="1"/>
</calcChain>
</file>

<file path=xl/sharedStrings.xml><?xml version="1.0" encoding="utf-8"?>
<sst xmlns="http://schemas.openxmlformats.org/spreadsheetml/2006/main" count="1028" uniqueCount="477">
  <si>
    <t/>
  </si>
  <si>
    <t>Найменування показника</t>
  </si>
  <si>
    <t>Код бюджетної класифікації</t>
  </si>
  <si>
    <t>Загальний фонд</t>
  </si>
  <si>
    <t>Разом</t>
  </si>
  <si>
    <t>затверджено розписом на звітний рік з урахуванням змін</t>
  </si>
  <si>
    <t>виконано за звітний період (рік)</t>
  </si>
  <si>
    <t>1</t>
  </si>
  <si>
    <t>2</t>
  </si>
  <si>
    <t>І. Доходи</t>
  </si>
  <si>
    <t>Податкові надходження</t>
  </si>
  <si>
    <t>10000000</t>
  </si>
  <si>
    <t>Податки на доходи, податки на прибуток, податки на збільшення ринкової вартості  </t>
  </si>
  <si>
    <t>11000000</t>
  </si>
  <si>
    <t>Податок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</si>
  <si>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</si>
  <si>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</si>
  <si>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</si>
  <si>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</si>
  <si>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</si>
  <si>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</si>
  <si>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</si>
  <si>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</si>
  <si>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</si>
  <si>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Податок на прибуток підприємств  </t>
  </si>
  <si>
    <t>11020000</t>
  </si>
  <si>
    <t>Податок на прибуток підприємств та фінансових установ комунальної власності </t>
  </si>
  <si>
    <t>11020200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</si>
  <si>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</si>
  <si>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</si>
  <si>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води </t>
  </si>
  <si>
    <t>13020000</t>
  </si>
  <si>
    <t>Надходження рентної плати за спеціальне використання води від підприємств житлово-комунального господарства </t>
  </si>
  <si>
    <t>13020400</t>
  </si>
  <si>
    <t>Рентна плата за користування надрами загальнодержавного значення</t>
  </si>
  <si>
    <t>13030000</t>
  </si>
  <si>
    <t>Рентна плата за користування надрами для видобування інших корисних копалин загальнодержавного значення </t>
  </si>
  <si>
    <t>13030100</t>
  </si>
  <si>
    <t>Внутрішні податки на товари та послуги  </t>
  </si>
  <si>
    <t>14000000</t>
  </si>
  <si>
    <t>202100000030657659</t>
  </si>
  <si>
    <t>АС  " Є-ЗВІТНІСТЬ "</t>
  </si>
  <si>
    <t>Акцизний податок з вироблених в Україні підакцизних товарів (продукції) 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</si>
  <si>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</si>
  <si>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</si>
  <si>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</si>
  <si>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</si>
  <si>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</si>
  <si>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</si>
  <si>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</si>
  <si>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</si>
  <si>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 та збори, що сплачуються (перераховуються) згідно з Податковим кодексом України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</si>
  <si>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</si>
  <si>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</si>
  <si>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</si>
  <si>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</si>
  <si>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</si>
  <si>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</si>
  <si>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</si>
  <si>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</si>
  <si>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</si>
  <si>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</si>
  <si>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</si>
  <si>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</si>
  <si>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</si>
  <si>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</si>
  <si>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</si>
  <si>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</si>
  <si>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</si>
  <si>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Транспортний податок з юридичних осіб</t>
  </si>
  <si>
    <t>18011100</t>
  </si>
  <si>
    <t>Єдиний податок  </t>
  </si>
  <si>
    <t>18050000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</si>
  <si>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</si>
  <si>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</si>
  <si>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</si>
  <si>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</si>
  <si>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</si>
  <si>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</si>
  <si>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</si>
  <si>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</si>
  <si>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</si>
  <si>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</si>
  <si>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</si>
  <si>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</si>
  <si>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</si>
  <si>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</si>
  <si>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</si>
  <si>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</si>
  <si>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</si>
  <si>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</si>
  <si>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</si>
  <si>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21010000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</si>
  <si>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</si>
  <si>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21010300</t>
  </si>
  <si>
    <t>Інші надходження  </t>
  </si>
  <si>
    <t>21080000</t>
  </si>
  <si>
    <t>Адміністративні штрафи та інші санкції </t>
  </si>
  <si>
    <t>21081100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</si>
  <si>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</si>
  <si>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21081500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</si>
  <si>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</si>
  <si>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</si>
  <si>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</si>
  <si>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</si>
  <si>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</si>
  <si>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22010300</t>
  </si>
  <si>
    <t>Плата за надання інших адміністративних послуг</t>
  </si>
  <si>
    <t>22012500</t>
  </si>
  <si>
    <t>Адміністративний збір за державну реєстрацію речових прав на нерухоме майно та їх обтяжень </t>
  </si>
  <si>
    <t>22012600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</si>
  <si>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 </t>
  </si>
  <si>
    <t>22012900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</si>
  <si>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</si>
  <si>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</si>
  <si>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майновим комлексом та іншим майном, що перебуває в комунальній власності</t>
  </si>
  <si>
    <t>22080400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</si>
  <si>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</si>
  <si>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</si>
  <si>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</si>
  <si>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</si>
  <si>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</si>
  <si>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</si>
  <si>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</t>
  </si>
  <si>
    <t>24000000</t>
  </si>
  <si>
    <t>24060000</t>
  </si>
  <si>
    <t>24060300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</si>
  <si>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</si>
  <si>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</si>
  <si>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</si>
  <si>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24062200</t>
  </si>
  <si>
    <t>Власні надходження бюджетних установ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</si>
  <si>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</si>
  <si>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</si>
  <si>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</si>
  <si>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Інші джерела власних надходжень бюджетних установ  </t>
  </si>
  <si>
    <t>25020000</t>
  </si>
  <si>
    <t>Доходи від операцій з капіталом  </t>
  </si>
  <si>
    <t>30000000</t>
  </si>
  <si>
    <t>Надходження від продажу основного капіталу  </t>
  </si>
  <si>
    <t>31000000</t>
  </si>
  <si>
    <t>Кошти від відчуження майна, що належить Автономній Республіці Крим та майна, що перебуває в комунальній власності  </t>
  </si>
  <si>
    <t>31030000</t>
  </si>
  <si>
    <t>Кошти від продажу землі і нематеріальних активів </t>
  </si>
  <si>
    <t>33000000</t>
  </si>
  <si>
    <t>Кошти від продажу землі </t>
  </si>
  <si>
    <t>33010000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</si>
  <si>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</si>
  <si>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33010100</t>
  </si>
  <si>
    <t>Разом доходів (без урахування міжбюджетних трансфертів)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</si>
  <si>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</si>
  <si>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</si>
  <si>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</si>
  <si>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</si>
  <si>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</si>
  <si>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Дотації</t>
  </si>
  <si>
    <t>41020000</t>
  </si>
  <si>
    <t>Базова дотація</t>
  </si>
  <si>
    <t>41020100</t>
  </si>
  <si>
    <t>Субвенції</t>
  </si>
  <si>
    <t>41030000</t>
  </si>
  <si>
    <t>Освітня субвенція з державного бюджету місцевим бюджетам</t>
  </si>
  <si>
    <t>41033900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</si>
  <si>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</t>
  </si>
  <si>
    <t>41034400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</si>
  <si>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</si>
  <si>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41035500</t>
  </si>
  <si>
    <t>Усього доходів з урахуванням міжбюджетних трансфертів з державного бюджету</t>
  </si>
  <si>
    <t>90010200</t>
  </si>
  <si>
    <t>Дотації з місцевих бюджетів іншим місцевим бюджетам</t>
  </si>
  <si>
    <t>41040000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</si>
  <si>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</si>
  <si>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41040200</t>
  </si>
  <si>
    <t>Інші дотації з місцевого бюджету</t>
  </si>
  <si>
    <t>41040400</t>
  </si>
  <si>
    <t>Субвенції з місцевих бюджетів іншим місцевим бюджетам</t>
  </si>
  <si>
    <t>41050000</t>
  </si>
  <si>
    <t>Субвенція з місцевого бюджету на здійснення переданих видатків у сфері освіти за рахунок коштів освітньої субвенції</t>
  </si>
  <si>
    <t>41051000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</si>
  <si>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</si>
  <si>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</si>
  <si>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</si>
  <si>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41051400</t>
  </si>
  <si>
    <t>Інші субвенції з місцевого бюджету</t>
  </si>
  <si>
    <t>41053900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</si>
  <si>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</si>
  <si>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41055000</t>
  </si>
  <si>
    <t>Усього</t>
  </si>
  <si>
    <t>90010300</t>
  </si>
  <si>
    <t>ІІ. Видатки</t>
  </si>
  <si>
    <t>Державне управління</t>
  </si>
  <si>
    <t>0100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</si>
  <si>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</si>
  <si>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</si>
  <si>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>0150</t>
  </si>
  <si>
    <t>0110150</t>
  </si>
  <si>
    <t>Керівництво і управління у відповідній сфері у містах (місті Києві), селищах, селах, територіальних громадах</t>
  </si>
  <si>
    <t>0160</t>
  </si>
  <si>
    <t>0610160</t>
  </si>
  <si>
    <t>0810160</t>
  </si>
  <si>
    <t>0910160</t>
  </si>
  <si>
    <t>3710160</t>
  </si>
  <si>
    <t>Інша діяльність у сфері державного управління</t>
  </si>
  <si>
    <t>0133</t>
  </si>
  <si>
    <t>0180</t>
  </si>
  <si>
    <t>0110180</t>
  </si>
  <si>
    <t>Освіта</t>
  </si>
  <si>
    <t>1000</t>
  </si>
  <si>
    <t>Надання дошкільної освіти</t>
  </si>
  <si>
    <t>0910</t>
  </si>
  <si>
    <t>1010</t>
  </si>
  <si>
    <t>0611010</t>
  </si>
  <si>
    <t>Надання загальної середньої освіти за рахунок коштів місцевого бюджету</t>
  </si>
  <si>
    <t>1020</t>
  </si>
  <si>
    <t>Надання загальної середньої освіти закладами загальної середньої освіти</t>
  </si>
  <si>
    <t>0921</t>
  </si>
  <si>
    <t>1021</t>
  </si>
  <si>
    <t>0611021</t>
  </si>
  <si>
    <t>Надання загальної середньої освіти за рахунок освітньої субвенції</t>
  </si>
  <si>
    <t>1030</t>
  </si>
  <si>
    <t>1031</t>
  </si>
  <si>
    <t>0611031</t>
  </si>
  <si>
    <t>Надання загальної середньої освіти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періоді, а також коштів, необхідних для забезпечення безпечного навчального процесу у закладах загальної середньої освіти)</t>
  </si>
  <si>
    <t>1060</t>
  </si>
  <si>
    <t>1061</t>
  </si>
  <si>
    <t>0611061</t>
  </si>
  <si>
    <t>Надання позашкільної освіти закладами позашкільної освіти, заходи із позашкільної роботи з дітьми</t>
  </si>
  <si>
    <t>0960</t>
  </si>
  <si>
    <t>1070</t>
  </si>
  <si>
    <t>0611070</t>
  </si>
  <si>
    <t>Надання спеціальної освіти мистецькими школами</t>
  </si>
  <si>
    <t>1080</t>
  </si>
  <si>
    <t>0611080</t>
  </si>
  <si>
    <t>Підвищення кваліфікації, перепідготовка кадрів закладами післядипломної освіти</t>
  </si>
  <si>
    <t>0950</t>
  </si>
  <si>
    <t>1120</t>
  </si>
  <si>
    <t>0611120</t>
  </si>
  <si>
    <t>Інші програми, заклади та заходи у сфері освіти</t>
  </si>
  <si>
    <t>1140</t>
  </si>
  <si>
    <t>Інші програми та заходи у сфері освіти</t>
  </si>
  <si>
    <t>0990</t>
  </si>
  <si>
    <t>1142</t>
  </si>
  <si>
    <t>0611142</t>
  </si>
  <si>
    <t>Забезпечення діяльності інклюзивно-ресурсних центрів</t>
  </si>
  <si>
    <t>1150</t>
  </si>
  <si>
    <t>Забезпечення діяльності інклюзивно-ресурсних центрів за рахунок коштів місцевого бюджету</t>
  </si>
  <si>
    <t>1151</t>
  </si>
  <si>
    <t>0611151</t>
  </si>
  <si>
    <t>Забезпечення діяльності інклюзивно-ресурсних центрів за рахунок освітньої субвенції</t>
  </si>
  <si>
    <t>1152</t>
  </si>
  <si>
    <t>0611152</t>
  </si>
  <si>
    <t>Виконання заходів, спрямованих на забезпечення якісної, сучасної та доступної загальної середньої освіти «Нова українська школа»</t>
  </si>
  <si>
    <t>1180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</si>
  <si>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</si>
  <si>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1181</t>
  </si>
  <si>
    <t>0611181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</si>
  <si>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</si>
  <si>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1182</t>
  </si>
  <si>
    <t>0611182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</si>
  <si>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</si>
  <si>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1200</t>
  </si>
  <si>
    <t>0611200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</si>
  <si>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</si>
  <si>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1210</t>
  </si>
  <si>
    <t>0611210</t>
  </si>
  <si>
    <t>Охорона здоров'я</t>
  </si>
  <si>
    <t>2000</t>
  </si>
  <si>
    <t>Первинна медична допомога населенню</t>
  </si>
  <si>
    <t>2110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</si>
  <si>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</si>
  <si>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</si>
  <si>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2111</t>
  </si>
  <si>
    <t>0812111</t>
  </si>
  <si>
    <t>Програми і централізовані заходи у галузі охорони здоров'я</t>
  </si>
  <si>
    <t>2140</t>
  </si>
  <si>
    <t>Централізовані заходи з лікування хворих на цукровий та нецукровий діабет</t>
  </si>
  <si>
    <t>0763</t>
  </si>
  <si>
    <t>2144</t>
  </si>
  <si>
    <t>0812144</t>
  </si>
  <si>
    <t>Інші програми, заклади та заходи у сфері охорони здоров'я</t>
  </si>
  <si>
    <t>2150</t>
  </si>
  <si>
    <t>Інші програми та заходи у сфері охорони здоров'я</t>
  </si>
  <si>
    <t>2152</t>
  </si>
  <si>
    <t>0812152</t>
  </si>
  <si>
    <t>Соціальний захист та соціальне забезпечення</t>
  </si>
  <si>
    <t>3000</t>
  </si>
  <si>
    <t>Надання пільг з оплати послуг зв'язку,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</si>
  <si>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3030</t>
  </si>
  <si>
    <t>Надання пільг окремим категоріям громадян з оплати послуг зв'язку</t>
  </si>
  <si>
    <t>3032</t>
  </si>
  <si>
    <t>0813032</t>
  </si>
  <si>
    <t>Пільгове медичне обслуговування осіб, які постраждали внаслідок Чорнобильської катастрофи</t>
  </si>
  <si>
    <t>3050</t>
  </si>
  <si>
    <t>0813050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</si>
  <si>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</si>
  <si>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</si>
  <si>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</si>
  <si>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3104</t>
  </si>
  <si>
    <t>0813104</t>
  </si>
  <si>
    <t>Заклади і заходи з питань дітей та їх соціального захисту</t>
  </si>
  <si>
    <t>3110</t>
  </si>
  <si>
    <t>Утримання закладів, що надають соціальні послуги дітям, які опинились у складних життєвих обставинах, підтримка функціонування дитячих будинків сімейного типу та прийомних сімей</t>
  </si>
  <si>
    <t>1040</t>
  </si>
  <si>
    <t>3111</t>
  </si>
  <si>
    <t>0813111</t>
  </si>
  <si>
    <t>0913111</t>
  </si>
  <si>
    <t>Здійснення соціальної роботи з вразливими категоріями населення</t>
  </si>
  <si>
    <t>3120</t>
  </si>
  <si>
    <t>Утримання та забезпечення діяльності центрів соціальних служб</t>
  </si>
  <si>
    <t>3121</t>
  </si>
  <si>
    <t>0613121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</si>
  <si>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</si>
  <si>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</si>
  <si>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0813140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</si>
  <si>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</si>
  <si>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3160</t>
  </si>
  <si>
    <t>0813160</t>
  </si>
  <si>
    <t>Забезпечення реалізації окремих програм для осіб з інвалідністю</t>
  </si>
  <si>
    <t>3170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</si>
  <si>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</si>
  <si>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3171</t>
  </si>
  <si>
    <t>0813171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</si>
  <si>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</si>
  <si>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3180</t>
  </si>
  <si>
    <t>0813180</t>
  </si>
  <si>
    <t>Організація та проведення громадських робіт</t>
  </si>
  <si>
    <t>1050</t>
  </si>
  <si>
    <t>3210</t>
  </si>
  <si>
    <t>0113210</t>
  </si>
  <si>
    <t>Інші заклади та заходи</t>
  </si>
  <si>
    <t>3240</t>
  </si>
  <si>
    <t>Забезпечення діяльності інших закладів у сфері соціального захисту і соціального забезпечення</t>
  </si>
  <si>
    <t>1090</t>
  </si>
  <si>
    <t>3241</t>
  </si>
  <si>
    <t>0813241</t>
  </si>
  <si>
    <t>Інші заходи у сфері соціального захисту і соціального забезпечення</t>
  </si>
  <si>
    <t>3242</t>
  </si>
  <si>
    <t>0113242</t>
  </si>
  <si>
    <t>0813242</t>
  </si>
  <si>
    <t>Культура і мистецтво</t>
  </si>
  <si>
    <t>4000</t>
  </si>
  <si>
    <t>Забезпечення діяльності бібліотек</t>
  </si>
  <si>
    <t>0824</t>
  </si>
  <si>
    <t>4030</t>
  </si>
  <si>
    <t>0614030</t>
  </si>
  <si>
    <t>Забезпечення діяльності музеїв і виставок</t>
  </si>
  <si>
    <t>4040</t>
  </si>
  <si>
    <t>0614040</t>
  </si>
  <si>
    <t>Забезпечення діяльності палаців і будинків культури, клубів, центрів дозвілля та інших клубних закладів</t>
  </si>
  <si>
    <t>0828</t>
  </si>
  <si>
    <t>4060</t>
  </si>
  <si>
    <t>0614060</t>
  </si>
  <si>
    <t>Інші заклади та заходи в галузі культури і мистецтва</t>
  </si>
  <si>
    <t>4080</t>
  </si>
  <si>
    <t>Інші заходи в галузі культури і мистецтва</t>
  </si>
  <si>
    <t>0829</t>
  </si>
  <si>
    <t>4082</t>
  </si>
  <si>
    <t>0614082</t>
  </si>
  <si>
    <t>Фізична культура і спорт</t>
  </si>
  <si>
    <t>5000</t>
  </si>
  <si>
    <t>Проведення спортивної роботи в регіоні</t>
  </si>
  <si>
    <t>5010</t>
  </si>
  <si>
    <t>Проведення навчально-тренувальних зборів і змагань з олімпійських видів спорту</t>
  </si>
  <si>
    <t>0810</t>
  </si>
  <si>
    <t>5011</t>
  </si>
  <si>
    <t>0615011</t>
  </si>
  <si>
    <t>Розвиток дитячо-юнацького та резервного спорту</t>
  </si>
  <si>
    <t>5030</t>
  </si>
  <si>
    <t>Фінансова підтримка дитячо-юнацьких спортивних шкіл фізкультурно-спортивних товариств</t>
  </si>
  <si>
    <t>5032</t>
  </si>
  <si>
    <t>0615032</t>
  </si>
  <si>
    <t>Підтримка і розвиток спортивної інфраструктури</t>
  </si>
  <si>
    <t>5040</t>
  </si>
  <si>
    <t>Утримання та фінансова підтримка спортивних споруд</t>
  </si>
  <si>
    <t>5041</t>
  </si>
  <si>
    <t>0615041</t>
  </si>
  <si>
    <t>Житлово-комунальне господарство</t>
  </si>
  <si>
    <t>6000</t>
  </si>
  <si>
    <t>Утримання та ефективна експлуатація об'єктів житлово-комунального господарства</t>
  </si>
  <si>
    <t>6010</t>
  </si>
  <si>
    <t>Забезпечення діяльності водопровідно-каналізаційного господарства</t>
  </si>
  <si>
    <t>0620</t>
  </si>
  <si>
    <t>6013</t>
  </si>
  <si>
    <t>0116013</t>
  </si>
  <si>
    <t>Організація благоустрою населених пунктів</t>
  </si>
  <si>
    <t>6030</t>
  </si>
  <si>
    <t>0116030</t>
  </si>
  <si>
    <t>Реалізація державних та місцевих житлових програм</t>
  </si>
  <si>
    <t>6080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</si>
  <si>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</si>
  <si>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0610</t>
  </si>
  <si>
    <t>6083</t>
  </si>
  <si>
    <t>0916083</t>
  </si>
  <si>
    <t>Економічна діяльність</t>
  </si>
  <si>
    <t>7000</t>
  </si>
  <si>
    <t>Сільське, лісове, рибне господарство та мисливство</t>
  </si>
  <si>
    <t>7100</t>
  </si>
  <si>
    <t>Здійснення  заходів із землеустрою</t>
  </si>
  <si>
    <t>0421</t>
  </si>
  <si>
    <t>7130</t>
  </si>
  <si>
    <t>0117130</t>
  </si>
  <si>
    <t>0617130</t>
  </si>
  <si>
    <t>Будівництво та регіональний розвиток</t>
  </si>
  <si>
    <t>7300</t>
  </si>
  <si>
    <t>Будівництво об'єктів житлово-комунального господарства</t>
  </si>
  <si>
    <t>0443</t>
  </si>
  <si>
    <t>7310</t>
  </si>
  <si>
    <t>0117310</t>
  </si>
  <si>
    <t>Будівництво об'єктів соціально-культурного призначення</t>
  </si>
  <si>
    <t>7320</t>
  </si>
  <si>
    <t>Будівництво освітніх установ та закладів</t>
  </si>
  <si>
    <t>7321</t>
  </si>
  <si>
    <t>0617321</t>
  </si>
  <si>
    <t>Будівництво медичних установ та закладів</t>
  </si>
  <si>
    <t>7322</t>
  </si>
  <si>
    <t>0817322</t>
  </si>
  <si>
    <t>Будівництво інших об`єктів комунальної власності</t>
  </si>
  <si>
    <t>7330</t>
  </si>
  <si>
    <t>0117330</t>
  </si>
  <si>
    <t>Реалізація інших заходів щодо соціально-економічного розвитку територій</t>
  </si>
  <si>
    <t>0490</t>
  </si>
  <si>
    <t>7370</t>
  </si>
  <si>
    <t>0117370</t>
  </si>
  <si>
    <t>0617370</t>
  </si>
  <si>
    <t>Транспорт та транспортна інфраструктура, дорожнє господарство</t>
  </si>
  <si>
    <t>7400</t>
  </si>
  <si>
    <t>Утримання та розвиток автомобільних доріг та дорожньої інфраструктури</t>
  </si>
  <si>
    <t>7460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</si>
  <si>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</si>
  <si>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</si>
  <si>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</si>
  <si>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0117461</t>
  </si>
  <si>
    <t>Утримання та розвиток автомобільних доріг та дорожньої інфраструктури за рахунок трансфертів з інших місцевих бюджетів</t>
  </si>
  <si>
    <t>7463</t>
  </si>
  <si>
    <t>0117463</t>
  </si>
  <si>
    <t>Зв'язок, телекомунікації та інформатика</t>
  </si>
  <si>
    <t>7500</t>
  </si>
  <si>
    <t>Реалізація заходів, спрямованих на підвищення доступності широкосмугового доступу до Інтернету в сільській місцевості</t>
  </si>
  <si>
    <t>0460</t>
  </si>
  <si>
    <t>7540</t>
  </si>
  <si>
    <t>0117540</t>
  </si>
  <si>
    <t>Інші програми та заходи, пов'язані з економічною діяльністю</t>
  </si>
  <si>
    <t>7600</t>
  </si>
  <si>
    <t>Інша економічна діяльність</t>
  </si>
  <si>
    <t>7690</t>
  </si>
  <si>
    <t>Інші заходи, пов'язані з економічною діяльністю</t>
  </si>
  <si>
    <t>7693</t>
  </si>
  <si>
    <t>0117693</t>
  </si>
  <si>
    <t>Інша діяльність</t>
  </si>
  <si>
    <t>8000</t>
  </si>
  <si>
    <t>Охорона навколишнього природного середовища</t>
  </si>
  <si>
    <t>8300</t>
  </si>
  <si>
    <t>Інша діяльність у сфері екології та охорони природних ресурсів</t>
  </si>
  <si>
    <t>0540</t>
  </si>
  <si>
    <t>8330</t>
  </si>
  <si>
    <t>0118330</t>
  </si>
  <si>
    <t>Резервний фонд</t>
  </si>
  <si>
    <t>8700</t>
  </si>
  <si>
    <t>Резервний фонд місцевого бюджету</t>
  </si>
  <si>
    <t>8710</t>
  </si>
  <si>
    <t>3718710</t>
  </si>
  <si>
    <t>Усього видатків без урахування міжбюджетних трансфертів</t>
  </si>
  <si>
    <t>900201</t>
  </si>
  <si>
    <t>Субвенція з місцевого бюджету державному бюджету на виконання програм соціально-економічного розвитку регіонів</t>
  </si>
  <si>
    <t>9800</t>
  </si>
  <si>
    <t>0119800</t>
  </si>
  <si>
    <t>Усього видатків з трансфертами, що передаються до державного бюджету</t>
  </si>
  <si>
    <t>900202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</si>
  <si>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</si>
  <si>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</si>
  <si>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9770</t>
  </si>
  <si>
    <t>3719770</t>
  </si>
  <si>
    <t>900203</t>
  </si>
  <si>
    <t>за січень - жовтень 2021 року</t>
  </si>
  <si>
    <t xml:space="preserve">Інформація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 виконання бюджету  Великоновосілківської селищної територіальної громади         </t>
  </si>
  <si>
    <t>Спеціальний</t>
  </si>
  <si>
    <t>% виконання</t>
  </si>
</sst>
</file>

<file path=xl/styles.xml><?xml version="1.0" encoding="utf-8"?>
<styleSheet xmlns="http://schemas.openxmlformats.org/spreadsheetml/2006/main">
  <numFmts count="3">
    <numFmt numFmtId="164" formatCode="#,##0;\-#,##0"/>
    <numFmt numFmtId="165" formatCode="#,##0.00;\-#,##0.00"/>
    <numFmt numFmtId="166" formatCode="#,##0.0;\-#,##0.0"/>
  </numFmts>
  <fonts count="28">
    <font>
      <sz val="8"/>
      <color rgb="FF000000"/>
      <name val="Tahoma"/>
    </font>
    <font>
      <sz val="10"/>
      <color rgb="FF000000"/>
      <name val="Arial"/>
    </font>
    <font>
      <b/>
      <sz val="12"/>
      <color rgb="FF000000"/>
      <name val="Times New Roman"/>
    </font>
    <font>
      <b/>
      <sz val="7"/>
      <color rgb="FF000000"/>
      <name val="Times New Roman"/>
    </font>
    <font>
      <b/>
      <sz val="6"/>
      <color rgb="FF000000"/>
      <name val="Times New Roman"/>
    </font>
    <font>
      <b/>
      <sz val="5"/>
      <color rgb="FF000000"/>
      <name val="Times New Roman"/>
    </font>
    <font>
      <b/>
      <sz val="5"/>
      <color rgb="FF000000"/>
      <name val="Times New Roman"/>
    </font>
    <font>
      <sz val="5"/>
      <color rgb="FF000000"/>
      <name val="Arial"/>
    </font>
    <font>
      <b/>
      <sz val="5"/>
      <color rgb="FF000000"/>
      <name val="Times New Roman"/>
    </font>
    <font>
      <sz val="5"/>
      <color rgb="FF000000"/>
      <name val="Times New Roman"/>
    </font>
    <font>
      <sz val="5"/>
      <color rgb="FF000000"/>
      <name val="Arial"/>
    </font>
    <font>
      <b/>
      <sz val="5"/>
      <color rgb="FF000000"/>
      <name val="Times New Roman"/>
    </font>
    <font>
      <b/>
      <i/>
      <sz val="5"/>
      <color rgb="FF000000"/>
      <name val="Times New Roman"/>
    </font>
    <font>
      <b/>
      <i/>
      <sz val="5"/>
      <color rgb="FF000000"/>
      <name val="Times New Roman"/>
    </font>
    <font>
      <sz val="5"/>
      <color rgb="FF000000"/>
      <name val="Times New Roman"/>
    </font>
    <font>
      <sz val="5"/>
      <color rgb="FF000000"/>
      <name val="Times New Roman"/>
    </font>
    <font>
      <i/>
      <sz val="6"/>
      <color rgb="FFD3D3D3"/>
      <name val="Times New Roman"/>
    </font>
    <font>
      <i/>
      <sz val="6"/>
      <color rgb="FFD3D3D3"/>
      <name val="Times New Roman"/>
    </font>
    <font>
      <i/>
      <sz val="6"/>
      <color rgb="FFD3D3D3"/>
      <name val="Times New Roman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u/>
      <sz val="11"/>
      <color rgb="FF000000"/>
      <name val="Times New Roman"/>
      <family val="1"/>
      <charset val="204"/>
    </font>
    <font>
      <b/>
      <sz val="5"/>
      <color rgb="FF000000"/>
      <name val="Times New Roman"/>
      <family val="1"/>
      <charset val="204"/>
    </font>
    <font>
      <b/>
      <sz val="6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7"/>
      <color rgb="FF000000"/>
      <name val="Tahoma"/>
      <family val="2"/>
      <charset val="204"/>
    </font>
    <font>
      <sz val="5"/>
      <color rgb="FF000000"/>
      <name val="Times New Roman"/>
      <family val="1"/>
      <charset val="204"/>
    </font>
    <font>
      <b/>
      <i/>
      <sz val="5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double">
        <color rgb="FFD3D3D3"/>
      </top>
      <bottom/>
      <diagonal/>
    </border>
    <border>
      <left/>
      <right/>
      <top style="double">
        <color rgb="FFD3D3D3"/>
      </top>
      <bottom/>
      <diagonal/>
    </border>
    <border>
      <left/>
      <right/>
      <top style="double">
        <color rgb="FFD3D3D3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5">
    <xf numFmtId="0" fontId="0" fillId="2" borderId="0" xfId="0" applyFill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5" fillId="9" borderId="7" xfId="0" applyFont="1" applyFill="1" applyBorder="1" applyAlignment="1">
      <alignment horizontal="center" vertical="center" wrapText="1"/>
    </xf>
    <xf numFmtId="164" fontId="6" fillId="10" borderId="8" xfId="0" applyNumberFormat="1" applyFont="1" applyFill="1" applyBorder="1" applyAlignment="1">
      <alignment horizontal="center" vertical="center" wrapText="1"/>
    </xf>
    <xf numFmtId="0" fontId="7" fillId="11" borderId="9" xfId="0" applyFont="1" applyFill="1" applyBorder="1" applyAlignment="1">
      <alignment horizontal="left" vertical="top" wrapText="1"/>
    </xf>
    <xf numFmtId="165" fontId="10" fillId="12" borderId="12" xfId="0" applyNumberFormat="1" applyFont="1" applyFill="1" applyBorder="1" applyAlignment="1">
      <alignment horizontal="right" vertical="center" wrapText="1"/>
    </xf>
    <xf numFmtId="0" fontId="13" fillId="16" borderId="16" xfId="0" applyFont="1" applyFill="1" applyBorder="1" applyAlignment="1">
      <alignment horizontal="center" vertical="center" wrapText="1"/>
    </xf>
    <xf numFmtId="0" fontId="15" fillId="18" borderId="18" xfId="0" applyFont="1" applyFill="1" applyBorder="1" applyAlignment="1">
      <alignment horizontal="center" vertical="center" wrapText="1"/>
    </xf>
    <xf numFmtId="164" fontId="6" fillId="10" borderId="18" xfId="0" applyNumberFormat="1" applyFont="1" applyFill="1" applyBorder="1" applyAlignment="1">
      <alignment horizontal="center" vertical="center" wrapText="1"/>
    </xf>
    <xf numFmtId="165" fontId="10" fillId="12" borderId="18" xfId="0" applyNumberFormat="1" applyFont="1" applyFill="1" applyBorder="1" applyAlignment="1">
      <alignment horizontal="right" vertical="center" wrapText="1"/>
    </xf>
    <xf numFmtId="164" fontId="6" fillId="23" borderId="8" xfId="0" applyNumberFormat="1" applyFont="1" applyFill="1" applyBorder="1" applyAlignment="1">
      <alignment horizontal="center" vertical="center" wrapText="1"/>
    </xf>
    <xf numFmtId="164" fontId="6" fillId="23" borderId="18" xfId="0" applyNumberFormat="1" applyFont="1" applyFill="1" applyBorder="1" applyAlignment="1">
      <alignment horizontal="center" vertical="center" wrapText="1"/>
    </xf>
    <xf numFmtId="165" fontId="8" fillId="23" borderId="10" xfId="0" applyNumberFormat="1" applyFont="1" applyFill="1" applyBorder="1" applyAlignment="1">
      <alignment horizontal="right" vertical="center" wrapText="1"/>
    </xf>
    <xf numFmtId="165" fontId="9" fillId="23" borderId="11" xfId="0" applyNumberFormat="1" applyFont="1" applyFill="1" applyBorder="1" applyAlignment="1">
      <alignment horizontal="right" vertical="center" wrapText="1"/>
    </xf>
    <xf numFmtId="165" fontId="9" fillId="23" borderId="18" xfId="0" applyNumberFormat="1" applyFont="1" applyFill="1" applyBorder="1" applyAlignment="1">
      <alignment horizontal="right" vertical="center" wrapText="1"/>
    </xf>
    <xf numFmtId="0" fontId="16" fillId="19" borderId="19" xfId="0" applyFont="1" applyFill="1" applyBorder="1" applyAlignment="1">
      <alignment horizontal="left" vertical="center" wrapText="1"/>
    </xf>
    <xf numFmtId="0" fontId="17" fillId="20" borderId="20" xfId="0" applyFont="1" applyFill="1" applyBorder="1" applyAlignment="1">
      <alignment horizontal="right" vertical="center" wrapText="1"/>
    </xf>
    <xf numFmtId="0" fontId="17" fillId="20" borderId="21" xfId="0" applyFont="1" applyFill="1" applyBorder="1" applyAlignment="1">
      <alignment horizontal="right" vertical="center" wrapText="1"/>
    </xf>
    <xf numFmtId="0" fontId="18" fillId="21" borderId="21" xfId="0" applyFont="1" applyFill="1" applyBorder="1" applyAlignment="1">
      <alignment horizontal="left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 wrapText="1"/>
    </xf>
    <xf numFmtId="0" fontId="13" fillId="16" borderId="16" xfId="0" applyFont="1" applyFill="1" applyBorder="1" applyAlignment="1">
      <alignment horizontal="center" vertical="center" wrapText="1"/>
    </xf>
    <xf numFmtId="0" fontId="14" fillId="17" borderId="17" xfId="0" applyFont="1" applyFill="1" applyBorder="1" applyAlignment="1">
      <alignment horizontal="left" vertical="center" wrapText="1"/>
    </xf>
    <xf numFmtId="0" fontId="12" fillId="15" borderId="15" xfId="0" applyFont="1" applyFill="1" applyBorder="1" applyAlignment="1">
      <alignment horizontal="left" vertical="center" wrapText="1"/>
    </xf>
    <xf numFmtId="0" fontId="11" fillId="14" borderId="14" xfId="0" applyFont="1" applyFill="1" applyBorder="1" applyAlignment="1">
      <alignment horizontal="left" vertical="center" wrapText="1"/>
    </xf>
    <xf numFmtId="0" fontId="24" fillId="22" borderId="25" xfId="0" applyFont="1" applyFill="1" applyBorder="1" applyAlignment="1">
      <alignment horizontal="center" vertical="center" wrapText="1"/>
    </xf>
    <xf numFmtId="0" fontId="24" fillId="22" borderId="26" xfId="0" applyFont="1" applyFill="1" applyBorder="1" applyAlignment="1">
      <alignment horizontal="center" vertical="center" wrapText="1"/>
    </xf>
    <xf numFmtId="0" fontId="25" fillId="22" borderId="27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19" fillId="22" borderId="18" xfId="0" applyFont="1" applyFill="1" applyBorder="1" applyAlignment="1">
      <alignment horizontal="center" vertical="center" wrapText="1"/>
    </xf>
    <xf numFmtId="0" fontId="19" fillId="22" borderId="23" xfId="0" applyFont="1" applyFill="1" applyBorder="1" applyAlignment="1">
      <alignment horizontal="center" vertical="center" wrapText="1"/>
    </xf>
    <xf numFmtId="0" fontId="19" fillId="22" borderId="24" xfId="0" applyFont="1" applyFill="1" applyBorder="1" applyAlignment="1">
      <alignment horizontal="center" vertical="center" wrapText="1"/>
    </xf>
    <xf numFmtId="0" fontId="23" fillId="22" borderId="25" xfId="0" applyFont="1" applyFill="1" applyBorder="1" applyAlignment="1">
      <alignment horizontal="center" vertical="center" wrapText="1"/>
    </xf>
    <xf numFmtId="0" fontId="23" fillId="22" borderId="26" xfId="0" applyFont="1" applyFill="1" applyBorder="1" applyAlignment="1">
      <alignment horizontal="center" vertical="center" wrapText="1"/>
    </xf>
    <xf numFmtId="0" fontId="0" fillId="22" borderId="27" xfId="0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2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0" fillId="5" borderId="22" xfId="0" applyFont="1" applyFill="1" applyBorder="1" applyAlignment="1">
      <alignment horizontal="center" vertical="center" wrapText="1"/>
    </xf>
    <xf numFmtId="0" fontId="21" fillId="6" borderId="4" xfId="0" applyFont="1" applyFill="1" applyBorder="1" applyAlignment="1">
      <alignment horizontal="center" vertical="top" wrapText="1"/>
    </xf>
    <xf numFmtId="0" fontId="22" fillId="6" borderId="4" xfId="0" applyFont="1" applyFill="1" applyBorder="1" applyAlignment="1">
      <alignment horizontal="center" vertical="top" wrapText="1"/>
    </xf>
    <xf numFmtId="0" fontId="22" fillId="6" borderId="22" xfId="0" applyFont="1" applyFill="1" applyBorder="1" applyAlignment="1">
      <alignment horizontal="center" vertical="top" wrapText="1"/>
    </xf>
    <xf numFmtId="0" fontId="22" fillId="9" borderId="7" xfId="0" applyFont="1" applyFill="1" applyBorder="1" applyAlignment="1">
      <alignment horizontal="center" vertical="center" wrapText="1"/>
    </xf>
    <xf numFmtId="165" fontId="26" fillId="23" borderId="13" xfId="0" applyNumberFormat="1" applyFont="1" applyFill="1" applyBorder="1" applyAlignment="1">
      <alignment horizontal="right" vertical="center" wrapText="1"/>
    </xf>
    <xf numFmtId="166" fontId="26" fillId="23" borderId="18" xfId="0" applyNumberFormat="1" applyFont="1" applyFill="1" applyBorder="1" applyAlignment="1">
      <alignment horizontal="right" vertical="center" wrapText="1"/>
    </xf>
    <xf numFmtId="166" fontId="26" fillId="13" borderId="18" xfId="0" applyNumberFormat="1" applyFont="1" applyFill="1" applyBorder="1" applyAlignment="1">
      <alignment horizontal="right" vertical="center" wrapText="1"/>
    </xf>
    <xf numFmtId="165" fontId="26" fillId="13" borderId="13" xfId="0" applyNumberFormat="1" applyFont="1" applyFill="1" applyBorder="1" applyAlignment="1">
      <alignment horizontal="right" vertical="center" wrapText="1"/>
    </xf>
    <xf numFmtId="166" fontId="26" fillId="13" borderId="13" xfId="0" applyNumberFormat="1" applyFont="1" applyFill="1" applyBorder="1" applyAlignment="1">
      <alignment horizontal="right" vertical="center" wrapText="1"/>
    </xf>
    <xf numFmtId="0" fontId="27" fillId="16" borderId="16" xfId="0" applyFont="1" applyFill="1" applyBorder="1" applyAlignment="1">
      <alignment horizontal="center" vertical="center" wrapText="1"/>
    </xf>
    <xf numFmtId="0" fontId="26" fillId="18" borderId="18" xfId="0" applyFont="1" applyFill="1" applyBorder="1" applyAlignment="1">
      <alignment horizontal="center" vertical="center" wrapText="1"/>
    </xf>
    <xf numFmtId="165" fontId="22" fillId="23" borderId="10" xfId="0" applyNumberFormat="1" applyFont="1" applyFill="1" applyBorder="1" applyAlignment="1">
      <alignment horizontal="right" vertical="center" wrapText="1"/>
    </xf>
    <xf numFmtId="165" fontId="26" fillId="23" borderId="11" xfId="0" applyNumberFormat="1" applyFont="1" applyFill="1" applyBorder="1" applyAlignment="1">
      <alignment horizontal="right" vertical="center" wrapText="1"/>
    </xf>
    <xf numFmtId="0" fontId="26" fillId="13" borderId="13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08"/>
  <sheetViews>
    <sheetView tabSelected="1" topLeftCell="A160" workbookViewId="0">
      <selection activeCell="X6" sqref="X6"/>
    </sheetView>
  </sheetViews>
  <sheetFormatPr defaultRowHeight="10.5"/>
  <cols>
    <col min="1" max="1" width="15" customWidth="1"/>
    <col min="2" max="2" width="12" customWidth="1"/>
    <col min="3" max="4" width="4.83203125" customWidth="1"/>
    <col min="5" max="5" width="6" customWidth="1"/>
    <col min="6" max="6" width="10.1640625" customWidth="1"/>
    <col min="7" max="7" width="14.33203125" customWidth="1"/>
    <col min="8" max="9" width="13.6640625" customWidth="1"/>
    <col min="10" max="11" width="13.33203125" customWidth="1"/>
    <col min="12" max="12" width="11.83203125" customWidth="1"/>
    <col min="13" max="13" width="14.1640625" customWidth="1"/>
    <col min="14" max="14" width="14.83203125" customWidth="1"/>
    <col min="15" max="15" width="13.6640625" customWidth="1"/>
  </cols>
  <sheetData>
    <row r="1" spans="1:15" ht="13.7" customHeight="1">
      <c r="A1" s="35" t="s">
        <v>0</v>
      </c>
      <c r="B1" s="35"/>
      <c r="C1" s="35"/>
      <c r="D1" s="35"/>
      <c r="E1" s="35"/>
      <c r="F1" s="35"/>
      <c r="G1" s="35"/>
      <c r="H1" s="35"/>
      <c r="I1" s="36"/>
      <c r="J1" s="35"/>
      <c r="K1" s="35"/>
      <c r="L1" s="36"/>
      <c r="M1" s="35"/>
      <c r="N1" s="35"/>
      <c r="O1" s="1" t="s">
        <v>0</v>
      </c>
    </row>
    <row r="2" spans="1:15" ht="30.4" customHeight="1">
      <c r="A2" s="37"/>
      <c r="B2" s="37"/>
      <c r="C2" s="37"/>
      <c r="D2" s="37"/>
      <c r="E2" s="37"/>
      <c r="F2" s="37"/>
      <c r="G2" s="37"/>
      <c r="H2" s="37"/>
      <c r="I2" s="38"/>
      <c r="J2" s="37"/>
      <c r="K2" s="37"/>
      <c r="L2" s="38"/>
      <c r="M2" s="37"/>
      <c r="N2" s="37"/>
      <c r="O2" s="37"/>
    </row>
    <row r="3" spans="1:15" ht="33.75" customHeight="1">
      <c r="A3" s="39" t="s">
        <v>474</v>
      </c>
      <c r="B3" s="39"/>
      <c r="C3" s="39"/>
      <c r="D3" s="39"/>
      <c r="E3" s="39"/>
      <c r="F3" s="39"/>
      <c r="G3" s="39"/>
      <c r="H3" s="39"/>
      <c r="I3" s="40"/>
      <c r="J3" s="39"/>
      <c r="K3" s="39"/>
      <c r="L3" s="40"/>
      <c r="M3" s="39"/>
      <c r="N3" s="39"/>
      <c r="O3" s="39"/>
    </row>
    <row r="4" spans="1:15" ht="25.5" customHeight="1">
      <c r="A4" s="41" t="s">
        <v>473</v>
      </c>
      <c r="B4" s="42"/>
      <c r="C4" s="42"/>
      <c r="D4" s="42"/>
      <c r="E4" s="42"/>
      <c r="F4" s="42"/>
      <c r="G4" s="42"/>
      <c r="H4" s="42"/>
      <c r="I4" s="43"/>
      <c r="J4" s="42"/>
      <c r="K4" s="42"/>
      <c r="L4" s="43"/>
      <c r="M4" s="42"/>
      <c r="N4" s="42"/>
      <c r="O4" s="42"/>
    </row>
    <row r="5" spans="1:15" ht="13.7" customHeight="1">
      <c r="A5" s="28" t="s">
        <v>1</v>
      </c>
      <c r="B5" s="28"/>
      <c r="C5" s="28" t="s">
        <v>2</v>
      </c>
      <c r="D5" s="28"/>
      <c r="E5" s="28"/>
      <c r="F5" s="28"/>
      <c r="G5" s="32" t="s">
        <v>3</v>
      </c>
      <c r="H5" s="33"/>
      <c r="I5" s="34"/>
      <c r="J5" s="25" t="s">
        <v>475</v>
      </c>
      <c r="K5" s="26"/>
      <c r="L5" s="27"/>
      <c r="M5" s="19" t="s">
        <v>4</v>
      </c>
      <c r="N5" s="19"/>
      <c r="O5" s="19"/>
    </row>
    <row r="6" spans="1:15" ht="27.4" customHeight="1">
      <c r="A6" s="28"/>
      <c r="B6" s="28"/>
      <c r="C6" s="28"/>
      <c r="D6" s="28"/>
      <c r="E6" s="28"/>
      <c r="F6" s="28"/>
      <c r="G6" s="29" t="s">
        <v>5</v>
      </c>
      <c r="H6" s="29" t="s">
        <v>6</v>
      </c>
      <c r="I6" s="30" t="s">
        <v>476</v>
      </c>
      <c r="J6" s="29" t="s">
        <v>5</v>
      </c>
      <c r="K6" s="29" t="s">
        <v>6</v>
      </c>
      <c r="L6" s="30" t="s">
        <v>476</v>
      </c>
      <c r="M6" s="29" t="s">
        <v>5</v>
      </c>
      <c r="N6" s="29" t="s">
        <v>6</v>
      </c>
      <c r="O6" s="30" t="s">
        <v>476</v>
      </c>
    </row>
    <row r="7" spans="1:15" ht="48" customHeight="1">
      <c r="A7" s="28"/>
      <c r="B7" s="28"/>
      <c r="C7" s="28"/>
      <c r="D7" s="28"/>
      <c r="E7" s="28"/>
      <c r="F7" s="28"/>
      <c r="G7" s="29"/>
      <c r="H7" s="29"/>
      <c r="I7" s="31"/>
      <c r="J7" s="29"/>
      <c r="K7" s="29"/>
      <c r="L7" s="31"/>
      <c r="M7" s="29"/>
      <c r="N7" s="29"/>
      <c r="O7" s="31"/>
    </row>
    <row r="8" spans="1:15" ht="13.7" customHeight="1">
      <c r="A8" s="20" t="s">
        <v>7</v>
      </c>
      <c r="B8" s="20"/>
      <c r="C8" s="20" t="s">
        <v>8</v>
      </c>
      <c r="D8" s="20"/>
      <c r="E8" s="20"/>
      <c r="F8" s="20"/>
      <c r="G8" s="10">
        <v>4</v>
      </c>
      <c r="H8" s="10">
        <v>6</v>
      </c>
      <c r="I8" s="11"/>
      <c r="J8" s="10">
        <v>9</v>
      </c>
      <c r="K8" s="10">
        <v>10</v>
      </c>
      <c r="L8" s="8"/>
      <c r="M8" s="3">
        <v>12</v>
      </c>
      <c r="N8" s="3">
        <v>13</v>
      </c>
      <c r="O8" s="3">
        <v>14</v>
      </c>
    </row>
    <row r="9" spans="1:15" ht="9.4" customHeight="1">
      <c r="A9" s="19" t="s">
        <v>9</v>
      </c>
      <c r="B9" s="19"/>
      <c r="C9" s="2" t="s">
        <v>0</v>
      </c>
      <c r="D9" s="2" t="s">
        <v>0</v>
      </c>
      <c r="E9" s="4" t="s">
        <v>0</v>
      </c>
      <c r="F9" s="2" t="s">
        <v>0</v>
      </c>
      <c r="G9" s="12" t="s">
        <v>0</v>
      </c>
      <c r="H9" s="13" t="s">
        <v>0</v>
      </c>
      <c r="I9" s="14"/>
      <c r="J9" s="13" t="s">
        <v>0</v>
      </c>
      <c r="K9" s="13" t="s">
        <v>0</v>
      </c>
      <c r="L9" s="9"/>
      <c r="M9" s="5" t="s">
        <v>0</v>
      </c>
      <c r="N9" s="5" t="s">
        <v>0</v>
      </c>
      <c r="O9" s="5" t="s">
        <v>0</v>
      </c>
    </row>
    <row r="10" spans="1:15" ht="11.25" customHeight="1">
      <c r="A10" s="19" t="s">
        <v>10</v>
      </c>
      <c r="B10" s="19"/>
      <c r="C10" s="2" t="s">
        <v>0</v>
      </c>
      <c r="D10" s="2" t="s">
        <v>0</v>
      </c>
      <c r="E10" s="2" t="s">
        <v>0</v>
      </c>
      <c r="F10" s="44" t="s">
        <v>11</v>
      </c>
      <c r="G10" s="45">
        <v>84261350</v>
      </c>
      <c r="H10" s="45">
        <v>76328583.760000005</v>
      </c>
      <c r="I10" s="46">
        <f>H10/G10+100</f>
        <v>100.90585522021662</v>
      </c>
      <c r="J10" s="45">
        <v>55377</v>
      </c>
      <c r="K10" s="45">
        <v>126872.12</v>
      </c>
      <c r="L10" s="47">
        <f>K10/J10*100</f>
        <v>229.10616320855226</v>
      </c>
      <c r="M10" s="48">
        <f>G10+J10</f>
        <v>84316727</v>
      </c>
      <c r="N10" s="48">
        <f>H10+K10</f>
        <v>76455455.88000001</v>
      </c>
      <c r="O10" s="49">
        <f>N10/M10*100</f>
        <v>90.67649872130356</v>
      </c>
    </row>
    <row r="11" spans="1:15" ht="13.9" customHeight="1">
      <c r="A11" s="24" t="s">
        <v>12</v>
      </c>
      <c r="B11" s="24"/>
      <c r="C11" s="2" t="s">
        <v>0</v>
      </c>
      <c r="D11" s="2" t="s">
        <v>0</v>
      </c>
      <c r="E11" s="2" t="s">
        <v>0</v>
      </c>
      <c r="F11" s="44" t="s">
        <v>13</v>
      </c>
      <c r="G11" s="45">
        <v>49900350</v>
      </c>
      <c r="H11" s="45">
        <v>44675106.939999998</v>
      </c>
      <c r="I11" s="46">
        <f t="shared" ref="I11:I64" si="0">H11/G11+100</f>
        <v>100.89528644468426</v>
      </c>
      <c r="J11" s="45">
        <v>0</v>
      </c>
      <c r="K11" s="45">
        <v>0</v>
      </c>
      <c r="L11" s="47">
        <v>0</v>
      </c>
      <c r="M11" s="48">
        <f t="shared" ref="M11:M74" si="1">G11+J11</f>
        <v>49900350</v>
      </c>
      <c r="N11" s="48">
        <f t="shared" ref="N11:N74" si="2">H11+K11</f>
        <v>44675106.939999998</v>
      </c>
      <c r="O11" s="49">
        <f t="shared" ref="O11:O73" si="3">N11/M11*100</f>
        <v>89.528644468425568</v>
      </c>
    </row>
    <row r="12" spans="1:15" ht="9.75" customHeight="1">
      <c r="A12" s="23" t="s">
        <v>14</v>
      </c>
      <c r="B12" s="23"/>
      <c r="C12" s="6" t="s">
        <v>0</v>
      </c>
      <c r="D12" s="6" t="s">
        <v>0</v>
      </c>
      <c r="E12" s="6" t="s">
        <v>0</v>
      </c>
      <c r="F12" s="50" t="s">
        <v>15</v>
      </c>
      <c r="G12" s="45">
        <v>49892450</v>
      </c>
      <c r="H12" s="45">
        <v>44656055.289999999</v>
      </c>
      <c r="I12" s="46">
        <f t="shared" si="0"/>
        <v>100.89504635049992</v>
      </c>
      <c r="J12" s="45">
        <v>0</v>
      </c>
      <c r="K12" s="45">
        <v>0</v>
      </c>
      <c r="L12" s="47">
        <v>0</v>
      </c>
      <c r="M12" s="48">
        <f t="shared" si="1"/>
        <v>49892450</v>
      </c>
      <c r="N12" s="48">
        <f t="shared" si="2"/>
        <v>44656055.289999999</v>
      </c>
      <c r="O12" s="49">
        <f t="shared" si="3"/>
        <v>89.50463504999253</v>
      </c>
    </row>
    <row r="13" spans="1:15" ht="15.75" customHeight="1">
      <c r="A13" s="22" t="s">
        <v>16</v>
      </c>
      <c r="B13" s="22"/>
      <c r="C13" s="7" t="s">
        <v>0</v>
      </c>
      <c r="D13" s="7" t="s">
        <v>0</v>
      </c>
      <c r="E13" s="7" t="s">
        <v>0</v>
      </c>
      <c r="F13" s="51" t="s">
        <v>17</v>
      </c>
      <c r="G13" s="45">
        <v>36946450</v>
      </c>
      <c r="H13" s="45">
        <v>33984109.060000002</v>
      </c>
      <c r="I13" s="46">
        <f t="shared" si="0"/>
        <v>100.91982068804987</v>
      </c>
      <c r="J13" s="45">
        <v>0</v>
      </c>
      <c r="K13" s="45">
        <v>0</v>
      </c>
      <c r="L13" s="47">
        <v>0</v>
      </c>
      <c r="M13" s="48">
        <f t="shared" si="1"/>
        <v>36946450</v>
      </c>
      <c r="N13" s="48">
        <f t="shared" si="2"/>
        <v>33984109.060000002</v>
      </c>
      <c r="O13" s="49">
        <f t="shared" si="3"/>
        <v>91.982068804986682</v>
      </c>
    </row>
    <row r="14" spans="1:15" ht="21.75" customHeight="1">
      <c r="A14" s="22" t="s">
        <v>18</v>
      </c>
      <c r="B14" s="22"/>
      <c r="C14" s="7" t="s">
        <v>0</v>
      </c>
      <c r="D14" s="7" t="s">
        <v>0</v>
      </c>
      <c r="E14" s="7" t="s">
        <v>0</v>
      </c>
      <c r="F14" s="51" t="s">
        <v>19</v>
      </c>
      <c r="G14" s="45">
        <v>3700000</v>
      </c>
      <c r="H14" s="45">
        <v>2697224.04</v>
      </c>
      <c r="I14" s="46">
        <f t="shared" si="0"/>
        <v>100.72897947027027</v>
      </c>
      <c r="J14" s="45">
        <v>0</v>
      </c>
      <c r="K14" s="45">
        <v>0</v>
      </c>
      <c r="L14" s="47">
        <v>0</v>
      </c>
      <c r="M14" s="48">
        <f t="shared" si="1"/>
        <v>3700000</v>
      </c>
      <c r="N14" s="48">
        <f t="shared" si="2"/>
        <v>2697224.04</v>
      </c>
      <c r="O14" s="49">
        <f t="shared" si="3"/>
        <v>72.89794702702703</v>
      </c>
    </row>
    <row r="15" spans="1:15" ht="19.5" customHeight="1">
      <c r="A15" s="22" t="s">
        <v>20</v>
      </c>
      <c r="B15" s="22"/>
      <c r="C15" s="7" t="s">
        <v>0</v>
      </c>
      <c r="D15" s="7" t="s">
        <v>0</v>
      </c>
      <c r="E15" s="7" t="s">
        <v>0</v>
      </c>
      <c r="F15" s="51" t="s">
        <v>21</v>
      </c>
      <c r="G15" s="45">
        <v>7730000</v>
      </c>
      <c r="H15" s="45">
        <v>6095363.5199999996</v>
      </c>
      <c r="I15" s="46">
        <f t="shared" si="0"/>
        <v>100.78853344372574</v>
      </c>
      <c r="J15" s="45">
        <v>0</v>
      </c>
      <c r="K15" s="45">
        <v>0</v>
      </c>
      <c r="L15" s="47">
        <v>0</v>
      </c>
      <c r="M15" s="48">
        <f t="shared" si="1"/>
        <v>7730000</v>
      </c>
      <c r="N15" s="48">
        <f t="shared" si="2"/>
        <v>6095363.5199999996</v>
      </c>
      <c r="O15" s="49">
        <f t="shared" si="3"/>
        <v>78.853344372574369</v>
      </c>
    </row>
    <row r="16" spans="1:15" ht="19.5" customHeight="1">
      <c r="A16" s="22" t="s">
        <v>22</v>
      </c>
      <c r="B16" s="22"/>
      <c r="C16" s="7" t="s">
        <v>0</v>
      </c>
      <c r="D16" s="7" t="s">
        <v>0</v>
      </c>
      <c r="E16" s="7" t="s">
        <v>0</v>
      </c>
      <c r="F16" s="51" t="s">
        <v>23</v>
      </c>
      <c r="G16" s="45">
        <v>1516000</v>
      </c>
      <c r="H16" s="45">
        <v>1879358.67</v>
      </c>
      <c r="I16" s="46">
        <f t="shared" si="0"/>
        <v>101.2396825</v>
      </c>
      <c r="J16" s="45">
        <v>0</v>
      </c>
      <c r="K16" s="45">
        <v>0</v>
      </c>
      <c r="L16" s="47">
        <v>0</v>
      </c>
      <c r="M16" s="48">
        <f t="shared" si="1"/>
        <v>1516000</v>
      </c>
      <c r="N16" s="48">
        <f t="shared" si="2"/>
        <v>1879358.67</v>
      </c>
      <c r="O16" s="49">
        <f t="shared" si="3"/>
        <v>123.96825</v>
      </c>
    </row>
    <row r="17" spans="1:15" ht="11.25" customHeight="1">
      <c r="A17" s="23" t="s">
        <v>24</v>
      </c>
      <c r="B17" s="23"/>
      <c r="C17" s="6" t="s">
        <v>0</v>
      </c>
      <c r="D17" s="6" t="s">
        <v>0</v>
      </c>
      <c r="E17" s="6" t="s">
        <v>0</v>
      </c>
      <c r="F17" s="50" t="s">
        <v>25</v>
      </c>
      <c r="G17" s="45">
        <v>7900</v>
      </c>
      <c r="H17" s="45">
        <v>19051.650000000001</v>
      </c>
      <c r="I17" s="46">
        <f t="shared" si="0"/>
        <v>102.41160126582278</v>
      </c>
      <c r="J17" s="45">
        <v>0</v>
      </c>
      <c r="K17" s="45">
        <v>0</v>
      </c>
      <c r="L17" s="47">
        <v>0</v>
      </c>
      <c r="M17" s="48">
        <f t="shared" si="1"/>
        <v>7900</v>
      </c>
      <c r="N17" s="48">
        <f t="shared" si="2"/>
        <v>19051.650000000001</v>
      </c>
      <c r="O17" s="49">
        <f t="shared" si="3"/>
        <v>241.16012658227848</v>
      </c>
    </row>
    <row r="18" spans="1:15" ht="13.9" customHeight="1">
      <c r="A18" s="22" t="s">
        <v>26</v>
      </c>
      <c r="B18" s="22"/>
      <c r="C18" s="7" t="s">
        <v>0</v>
      </c>
      <c r="D18" s="7" t="s">
        <v>0</v>
      </c>
      <c r="E18" s="7" t="s">
        <v>0</v>
      </c>
      <c r="F18" s="51" t="s">
        <v>27</v>
      </c>
      <c r="G18" s="45">
        <v>7900</v>
      </c>
      <c r="H18" s="45">
        <v>19051.650000000001</v>
      </c>
      <c r="I18" s="46">
        <f t="shared" si="0"/>
        <v>102.41160126582278</v>
      </c>
      <c r="J18" s="45">
        <v>0</v>
      </c>
      <c r="K18" s="45">
        <v>0</v>
      </c>
      <c r="L18" s="47">
        <v>0</v>
      </c>
      <c r="M18" s="48">
        <f t="shared" si="1"/>
        <v>7900</v>
      </c>
      <c r="N18" s="48">
        <f t="shared" si="2"/>
        <v>19051.650000000001</v>
      </c>
      <c r="O18" s="49">
        <f t="shared" si="3"/>
        <v>241.16012658227848</v>
      </c>
    </row>
    <row r="19" spans="1:15" ht="13.9" customHeight="1">
      <c r="A19" s="24" t="s">
        <v>28</v>
      </c>
      <c r="B19" s="24"/>
      <c r="C19" s="2" t="s">
        <v>0</v>
      </c>
      <c r="D19" s="2" t="s">
        <v>0</v>
      </c>
      <c r="E19" s="2" t="s">
        <v>0</v>
      </c>
      <c r="F19" s="44" t="s">
        <v>29</v>
      </c>
      <c r="G19" s="45">
        <v>6800</v>
      </c>
      <c r="H19" s="45">
        <v>4085.98</v>
      </c>
      <c r="I19" s="46">
        <f t="shared" si="0"/>
        <v>100.60087941176471</v>
      </c>
      <c r="J19" s="45">
        <v>0</v>
      </c>
      <c r="K19" s="45">
        <v>0</v>
      </c>
      <c r="L19" s="47">
        <v>0</v>
      </c>
      <c r="M19" s="48">
        <f t="shared" si="1"/>
        <v>6800</v>
      </c>
      <c r="N19" s="48">
        <f t="shared" si="2"/>
        <v>4085.98</v>
      </c>
      <c r="O19" s="49">
        <f t="shared" si="3"/>
        <v>60.087941176470594</v>
      </c>
    </row>
    <row r="20" spans="1:15" ht="12" customHeight="1">
      <c r="A20" s="23" t="s">
        <v>30</v>
      </c>
      <c r="B20" s="23"/>
      <c r="C20" s="6" t="s">
        <v>0</v>
      </c>
      <c r="D20" s="6" t="s">
        <v>0</v>
      </c>
      <c r="E20" s="6" t="s">
        <v>0</v>
      </c>
      <c r="F20" s="50" t="s">
        <v>31</v>
      </c>
      <c r="G20" s="45">
        <v>0</v>
      </c>
      <c r="H20" s="45">
        <v>-2035.41</v>
      </c>
      <c r="I20" s="46">
        <v>0</v>
      </c>
      <c r="J20" s="45">
        <v>0</v>
      </c>
      <c r="K20" s="45">
        <v>0</v>
      </c>
      <c r="L20" s="47">
        <v>0</v>
      </c>
      <c r="M20" s="48">
        <f t="shared" si="1"/>
        <v>0</v>
      </c>
      <c r="N20" s="48">
        <f t="shared" si="2"/>
        <v>-2035.41</v>
      </c>
      <c r="O20" s="49">
        <v>0</v>
      </c>
    </row>
    <row r="21" spans="1:15" ht="14.25" customHeight="1">
      <c r="A21" s="22" t="s">
        <v>32</v>
      </c>
      <c r="B21" s="22"/>
      <c r="C21" s="7" t="s">
        <v>0</v>
      </c>
      <c r="D21" s="7" t="s">
        <v>0</v>
      </c>
      <c r="E21" s="7" t="s">
        <v>0</v>
      </c>
      <c r="F21" s="51" t="s">
        <v>33</v>
      </c>
      <c r="G21" s="45">
        <v>0</v>
      </c>
      <c r="H21" s="45">
        <v>-2035.41</v>
      </c>
      <c r="I21" s="46">
        <v>0</v>
      </c>
      <c r="J21" s="45">
        <v>0</v>
      </c>
      <c r="K21" s="45">
        <v>0</v>
      </c>
      <c r="L21" s="47">
        <v>0</v>
      </c>
      <c r="M21" s="48">
        <f t="shared" si="1"/>
        <v>0</v>
      </c>
      <c r="N21" s="48">
        <f t="shared" si="2"/>
        <v>-2035.41</v>
      </c>
      <c r="O21" s="49">
        <v>0</v>
      </c>
    </row>
    <row r="22" spans="1:15" ht="13.9" customHeight="1">
      <c r="A22" s="23" t="s">
        <v>34</v>
      </c>
      <c r="B22" s="23"/>
      <c r="C22" s="6" t="s">
        <v>0</v>
      </c>
      <c r="D22" s="6" t="s">
        <v>0</v>
      </c>
      <c r="E22" s="6" t="s">
        <v>0</v>
      </c>
      <c r="F22" s="50" t="s">
        <v>35</v>
      </c>
      <c r="G22" s="45">
        <v>6800</v>
      </c>
      <c r="H22" s="45">
        <v>6121.39</v>
      </c>
      <c r="I22" s="46">
        <f t="shared" si="0"/>
        <v>100.9002044117647</v>
      </c>
      <c r="J22" s="45">
        <v>0</v>
      </c>
      <c r="K22" s="45">
        <v>0</v>
      </c>
      <c r="L22" s="47">
        <v>0</v>
      </c>
      <c r="M22" s="48">
        <f t="shared" si="1"/>
        <v>6800</v>
      </c>
      <c r="N22" s="48">
        <f t="shared" si="2"/>
        <v>6121.39</v>
      </c>
      <c r="O22" s="49">
        <f t="shared" si="3"/>
        <v>90.020441176470584</v>
      </c>
    </row>
    <row r="23" spans="1:15" ht="15.75" customHeight="1">
      <c r="A23" s="22" t="s">
        <v>36</v>
      </c>
      <c r="B23" s="22"/>
      <c r="C23" s="7" t="s">
        <v>0</v>
      </c>
      <c r="D23" s="7" t="s">
        <v>0</v>
      </c>
      <c r="E23" s="7" t="s">
        <v>0</v>
      </c>
      <c r="F23" s="51" t="s">
        <v>37</v>
      </c>
      <c r="G23" s="45">
        <v>6800</v>
      </c>
      <c r="H23" s="45">
        <v>6121.39</v>
      </c>
      <c r="I23" s="46">
        <f t="shared" si="0"/>
        <v>100.9002044117647</v>
      </c>
      <c r="J23" s="45">
        <v>0</v>
      </c>
      <c r="K23" s="45">
        <v>0</v>
      </c>
      <c r="L23" s="47">
        <v>0</v>
      </c>
      <c r="M23" s="48">
        <f t="shared" si="1"/>
        <v>6800</v>
      </c>
      <c r="N23" s="48">
        <f t="shared" si="2"/>
        <v>6121.39</v>
      </c>
      <c r="O23" s="49">
        <f t="shared" si="3"/>
        <v>90.020441176470584</v>
      </c>
    </row>
    <row r="24" spans="1:15" ht="10.5" customHeight="1">
      <c r="A24" s="24" t="s">
        <v>38</v>
      </c>
      <c r="B24" s="24"/>
      <c r="C24" s="2" t="s">
        <v>0</v>
      </c>
      <c r="D24" s="2" t="s">
        <v>0</v>
      </c>
      <c r="E24" s="2" t="s">
        <v>0</v>
      </c>
      <c r="F24" s="44" t="s">
        <v>39</v>
      </c>
      <c r="G24" s="45">
        <v>726000</v>
      </c>
      <c r="H24" s="45">
        <v>861320.43</v>
      </c>
      <c r="I24" s="46">
        <f t="shared" si="0"/>
        <v>101.18639177685951</v>
      </c>
      <c r="J24" s="45">
        <v>0</v>
      </c>
      <c r="K24" s="45">
        <v>0</v>
      </c>
      <c r="L24" s="47">
        <v>0</v>
      </c>
      <c r="M24" s="48">
        <f t="shared" si="1"/>
        <v>726000</v>
      </c>
      <c r="N24" s="48">
        <f t="shared" si="2"/>
        <v>861320.43</v>
      </c>
      <c r="O24" s="49">
        <f t="shared" si="3"/>
        <v>118.63917768595043</v>
      </c>
    </row>
    <row r="25" spans="1:15" ht="13.9" customHeight="1">
      <c r="A25" s="23" t="s">
        <v>42</v>
      </c>
      <c r="B25" s="23"/>
      <c r="C25" s="6" t="s">
        <v>0</v>
      </c>
      <c r="D25" s="6" t="s">
        <v>0</v>
      </c>
      <c r="E25" s="6" t="s">
        <v>0</v>
      </c>
      <c r="F25" s="50" t="s">
        <v>43</v>
      </c>
      <c r="G25" s="45">
        <v>50000</v>
      </c>
      <c r="H25" s="45">
        <v>71108.75</v>
      </c>
      <c r="I25" s="46">
        <f t="shared" si="0"/>
        <v>101.422175</v>
      </c>
      <c r="J25" s="45">
        <v>0</v>
      </c>
      <c r="K25" s="45">
        <v>0</v>
      </c>
      <c r="L25" s="47">
        <v>0</v>
      </c>
      <c r="M25" s="48">
        <f t="shared" si="1"/>
        <v>50000</v>
      </c>
      <c r="N25" s="48">
        <f t="shared" si="2"/>
        <v>71108.75</v>
      </c>
      <c r="O25" s="49">
        <f t="shared" si="3"/>
        <v>142.2175</v>
      </c>
    </row>
    <row r="26" spans="1:15" ht="11.25" customHeight="1">
      <c r="A26" s="22" t="s">
        <v>44</v>
      </c>
      <c r="B26" s="22"/>
      <c r="C26" s="7" t="s">
        <v>0</v>
      </c>
      <c r="D26" s="7" t="s">
        <v>0</v>
      </c>
      <c r="E26" s="7" t="s">
        <v>0</v>
      </c>
      <c r="F26" s="51" t="s">
        <v>45</v>
      </c>
      <c r="G26" s="45">
        <v>50000</v>
      </c>
      <c r="H26" s="45">
        <v>71108.75</v>
      </c>
      <c r="I26" s="46">
        <f t="shared" si="0"/>
        <v>101.422175</v>
      </c>
      <c r="J26" s="45">
        <v>0</v>
      </c>
      <c r="K26" s="45">
        <v>0</v>
      </c>
      <c r="L26" s="47">
        <v>0</v>
      </c>
      <c r="M26" s="48">
        <f t="shared" si="1"/>
        <v>50000</v>
      </c>
      <c r="N26" s="48">
        <f t="shared" si="2"/>
        <v>71108.75</v>
      </c>
      <c r="O26" s="49">
        <f t="shared" si="3"/>
        <v>142.2175</v>
      </c>
    </row>
    <row r="27" spans="1:15" ht="13.9" customHeight="1">
      <c r="A27" s="23" t="s">
        <v>46</v>
      </c>
      <c r="B27" s="23"/>
      <c r="C27" s="6" t="s">
        <v>0</v>
      </c>
      <c r="D27" s="6" t="s">
        <v>0</v>
      </c>
      <c r="E27" s="6" t="s">
        <v>0</v>
      </c>
      <c r="F27" s="50" t="s">
        <v>47</v>
      </c>
      <c r="G27" s="45">
        <v>150000</v>
      </c>
      <c r="H27" s="45">
        <v>233010.62</v>
      </c>
      <c r="I27" s="46">
        <f t="shared" si="0"/>
        <v>101.55340413333333</v>
      </c>
      <c r="J27" s="45">
        <v>0</v>
      </c>
      <c r="K27" s="45">
        <v>0</v>
      </c>
      <c r="L27" s="47">
        <v>0</v>
      </c>
      <c r="M27" s="48">
        <f t="shared" si="1"/>
        <v>150000</v>
      </c>
      <c r="N27" s="48">
        <f t="shared" si="2"/>
        <v>233010.62</v>
      </c>
      <c r="O27" s="49">
        <f t="shared" si="3"/>
        <v>155.34041333333332</v>
      </c>
    </row>
    <row r="28" spans="1:15" ht="10.5" customHeight="1">
      <c r="A28" s="22" t="s">
        <v>44</v>
      </c>
      <c r="B28" s="22"/>
      <c r="C28" s="7" t="s">
        <v>0</v>
      </c>
      <c r="D28" s="7" t="s">
        <v>0</v>
      </c>
      <c r="E28" s="7" t="s">
        <v>0</v>
      </c>
      <c r="F28" s="51" t="s">
        <v>48</v>
      </c>
      <c r="G28" s="45">
        <v>150000</v>
      </c>
      <c r="H28" s="45">
        <v>233010.62</v>
      </c>
      <c r="I28" s="46">
        <f t="shared" si="0"/>
        <v>101.55340413333333</v>
      </c>
      <c r="J28" s="45">
        <v>0</v>
      </c>
      <c r="K28" s="45">
        <v>0</v>
      </c>
      <c r="L28" s="47">
        <v>0</v>
      </c>
      <c r="M28" s="48">
        <f t="shared" si="1"/>
        <v>150000</v>
      </c>
      <c r="N28" s="48">
        <f t="shared" si="2"/>
        <v>233010.62</v>
      </c>
      <c r="O28" s="49">
        <f t="shared" si="3"/>
        <v>155.34041333333332</v>
      </c>
    </row>
    <row r="29" spans="1:15" ht="13.5" customHeight="1">
      <c r="A29" s="23" t="s">
        <v>49</v>
      </c>
      <c r="B29" s="23"/>
      <c r="C29" s="6" t="s">
        <v>0</v>
      </c>
      <c r="D29" s="6" t="s">
        <v>0</v>
      </c>
      <c r="E29" s="6" t="s">
        <v>0</v>
      </c>
      <c r="F29" s="50" t="s">
        <v>50</v>
      </c>
      <c r="G29" s="45">
        <v>526000</v>
      </c>
      <c r="H29" s="45">
        <v>557201.06000000006</v>
      </c>
      <c r="I29" s="46">
        <f t="shared" si="0"/>
        <v>101.05931760456274</v>
      </c>
      <c r="J29" s="45">
        <v>0</v>
      </c>
      <c r="K29" s="45">
        <v>0</v>
      </c>
      <c r="L29" s="47">
        <v>0</v>
      </c>
      <c r="M29" s="48">
        <f t="shared" si="1"/>
        <v>526000</v>
      </c>
      <c r="N29" s="48">
        <f t="shared" si="2"/>
        <v>557201.06000000006</v>
      </c>
      <c r="O29" s="49">
        <f t="shared" si="3"/>
        <v>105.93176045627376</v>
      </c>
    </row>
    <row r="30" spans="1:15" ht="12.75" customHeight="1">
      <c r="A30" s="24" t="s">
        <v>51</v>
      </c>
      <c r="B30" s="24"/>
      <c r="C30" s="2" t="s">
        <v>0</v>
      </c>
      <c r="D30" s="2" t="s">
        <v>0</v>
      </c>
      <c r="E30" s="2" t="s">
        <v>0</v>
      </c>
      <c r="F30" s="44" t="s">
        <v>52</v>
      </c>
      <c r="G30" s="45">
        <v>33628200</v>
      </c>
      <c r="H30" s="45">
        <v>30788070.41</v>
      </c>
      <c r="I30" s="46">
        <f t="shared" si="0"/>
        <v>100.91554321700239</v>
      </c>
      <c r="J30" s="45">
        <v>0</v>
      </c>
      <c r="K30" s="45">
        <v>0</v>
      </c>
      <c r="L30" s="47">
        <v>0</v>
      </c>
      <c r="M30" s="48">
        <f t="shared" si="1"/>
        <v>33628200</v>
      </c>
      <c r="N30" s="48">
        <f t="shared" si="2"/>
        <v>30788070.41</v>
      </c>
      <c r="O30" s="49">
        <f t="shared" si="3"/>
        <v>91.554321700239683</v>
      </c>
    </row>
    <row r="31" spans="1:15" ht="11.25" customHeight="1">
      <c r="A31" s="23" t="s">
        <v>53</v>
      </c>
      <c r="B31" s="23"/>
      <c r="C31" s="6" t="s">
        <v>0</v>
      </c>
      <c r="D31" s="6" t="s">
        <v>0</v>
      </c>
      <c r="E31" s="6" t="s">
        <v>0</v>
      </c>
      <c r="F31" s="50" t="s">
        <v>54</v>
      </c>
      <c r="G31" s="45">
        <v>17491200</v>
      </c>
      <c r="H31" s="45">
        <v>15906493.960000001</v>
      </c>
      <c r="I31" s="46">
        <f t="shared" si="0"/>
        <v>100.90939981019027</v>
      </c>
      <c r="J31" s="45">
        <v>0</v>
      </c>
      <c r="K31" s="45">
        <v>0</v>
      </c>
      <c r="L31" s="47">
        <v>0</v>
      </c>
      <c r="M31" s="48">
        <f t="shared" si="1"/>
        <v>17491200</v>
      </c>
      <c r="N31" s="48">
        <f t="shared" si="2"/>
        <v>15906493.960000001</v>
      </c>
      <c r="O31" s="49">
        <f t="shared" si="3"/>
        <v>90.939981019026717</v>
      </c>
    </row>
    <row r="32" spans="1:15" ht="13.5" customHeight="1">
      <c r="A32" s="22" t="s">
        <v>55</v>
      </c>
      <c r="B32" s="22"/>
      <c r="C32" s="7" t="s">
        <v>0</v>
      </c>
      <c r="D32" s="7" t="s">
        <v>0</v>
      </c>
      <c r="E32" s="7" t="s">
        <v>0</v>
      </c>
      <c r="F32" s="51" t="s">
        <v>56</v>
      </c>
      <c r="G32" s="45">
        <v>63000</v>
      </c>
      <c r="H32" s="45">
        <v>-84826.06</v>
      </c>
      <c r="I32" s="46">
        <f t="shared" si="0"/>
        <v>98.653554603174598</v>
      </c>
      <c r="J32" s="45">
        <v>0</v>
      </c>
      <c r="K32" s="45">
        <v>0</v>
      </c>
      <c r="L32" s="47">
        <v>0</v>
      </c>
      <c r="M32" s="48">
        <f t="shared" si="1"/>
        <v>63000</v>
      </c>
      <c r="N32" s="48">
        <f t="shared" si="2"/>
        <v>-84826.06</v>
      </c>
      <c r="O32" s="49">
        <f t="shared" si="3"/>
        <v>-134.64453968253969</v>
      </c>
    </row>
    <row r="33" spans="1:15" ht="14.25" customHeight="1">
      <c r="A33" s="22" t="s">
        <v>57</v>
      </c>
      <c r="B33" s="22"/>
      <c r="C33" s="7" t="s">
        <v>0</v>
      </c>
      <c r="D33" s="7" t="s">
        <v>0</v>
      </c>
      <c r="E33" s="7" t="s">
        <v>0</v>
      </c>
      <c r="F33" s="51" t="s">
        <v>58</v>
      </c>
      <c r="G33" s="45">
        <v>227800</v>
      </c>
      <c r="H33" s="45">
        <v>419031.6</v>
      </c>
      <c r="I33" s="46">
        <f t="shared" si="0"/>
        <v>101.83947146619842</v>
      </c>
      <c r="J33" s="45">
        <v>0</v>
      </c>
      <c r="K33" s="45">
        <v>0</v>
      </c>
      <c r="L33" s="47">
        <v>0</v>
      </c>
      <c r="M33" s="48">
        <f t="shared" si="1"/>
        <v>227800</v>
      </c>
      <c r="N33" s="48">
        <f t="shared" si="2"/>
        <v>419031.6</v>
      </c>
      <c r="O33" s="49">
        <f t="shared" si="3"/>
        <v>183.94714661984196</v>
      </c>
    </row>
    <row r="34" spans="1:15" ht="14.25" customHeight="1">
      <c r="A34" s="22" t="s">
        <v>59</v>
      </c>
      <c r="B34" s="22"/>
      <c r="C34" s="7" t="s">
        <v>0</v>
      </c>
      <c r="D34" s="7" t="s">
        <v>0</v>
      </c>
      <c r="E34" s="7" t="s">
        <v>0</v>
      </c>
      <c r="F34" s="51" t="s">
        <v>60</v>
      </c>
      <c r="G34" s="45">
        <v>363100</v>
      </c>
      <c r="H34" s="45">
        <v>484909.47</v>
      </c>
      <c r="I34" s="46">
        <f t="shared" si="0"/>
        <v>101.33547086202148</v>
      </c>
      <c r="J34" s="45">
        <v>0</v>
      </c>
      <c r="K34" s="45">
        <v>0</v>
      </c>
      <c r="L34" s="47">
        <v>0</v>
      </c>
      <c r="M34" s="48">
        <f t="shared" si="1"/>
        <v>363100</v>
      </c>
      <c r="N34" s="48">
        <f t="shared" si="2"/>
        <v>484909.47</v>
      </c>
      <c r="O34" s="49">
        <f t="shared" si="3"/>
        <v>133.54708620214817</v>
      </c>
    </row>
    <row r="35" spans="1:15" ht="9.75" customHeight="1">
      <c r="A35" s="22" t="s">
        <v>61</v>
      </c>
      <c r="B35" s="22"/>
      <c r="C35" s="7" t="s">
        <v>0</v>
      </c>
      <c r="D35" s="7" t="s">
        <v>0</v>
      </c>
      <c r="E35" s="7" t="s">
        <v>0</v>
      </c>
      <c r="F35" s="51" t="s">
        <v>62</v>
      </c>
      <c r="G35" s="45">
        <v>221300</v>
      </c>
      <c r="H35" s="45">
        <v>167396.53</v>
      </c>
      <c r="I35" s="46">
        <f t="shared" si="0"/>
        <v>100.75642354270221</v>
      </c>
      <c r="J35" s="45">
        <v>0</v>
      </c>
      <c r="K35" s="45">
        <v>0</v>
      </c>
      <c r="L35" s="47">
        <v>0</v>
      </c>
      <c r="M35" s="48">
        <f t="shared" si="1"/>
        <v>221300</v>
      </c>
      <c r="N35" s="48">
        <f t="shared" si="2"/>
        <v>167396.53</v>
      </c>
      <c r="O35" s="49">
        <f t="shared" si="3"/>
        <v>75.642354270221418</v>
      </c>
    </row>
    <row r="36" spans="1:15" ht="10.5" customHeight="1">
      <c r="A36" s="22" t="s">
        <v>63</v>
      </c>
      <c r="B36" s="22"/>
      <c r="C36" s="7" t="s">
        <v>0</v>
      </c>
      <c r="D36" s="7" t="s">
        <v>0</v>
      </c>
      <c r="E36" s="7" t="s">
        <v>0</v>
      </c>
      <c r="F36" s="51" t="s">
        <v>64</v>
      </c>
      <c r="G36" s="45">
        <v>3166000</v>
      </c>
      <c r="H36" s="45">
        <v>2382933.14</v>
      </c>
      <c r="I36" s="46">
        <f t="shared" si="0"/>
        <v>100.75266365761213</v>
      </c>
      <c r="J36" s="45">
        <v>0</v>
      </c>
      <c r="K36" s="45">
        <v>0</v>
      </c>
      <c r="L36" s="47">
        <v>0</v>
      </c>
      <c r="M36" s="48">
        <f t="shared" si="1"/>
        <v>3166000</v>
      </c>
      <c r="N36" s="48">
        <f t="shared" si="2"/>
        <v>2382933.14</v>
      </c>
      <c r="O36" s="49">
        <f t="shared" si="3"/>
        <v>75.266365761212896</v>
      </c>
    </row>
    <row r="37" spans="1:15" ht="12" customHeight="1">
      <c r="A37" s="22" t="s">
        <v>65</v>
      </c>
      <c r="B37" s="22"/>
      <c r="C37" s="7" t="s">
        <v>0</v>
      </c>
      <c r="D37" s="7" t="s">
        <v>0</v>
      </c>
      <c r="E37" s="7" t="s">
        <v>0</v>
      </c>
      <c r="F37" s="51" t="s">
        <v>66</v>
      </c>
      <c r="G37" s="45">
        <v>8525000</v>
      </c>
      <c r="H37" s="45">
        <v>8107343.7599999998</v>
      </c>
      <c r="I37" s="46">
        <f t="shared" si="0"/>
        <v>100.95100806568915</v>
      </c>
      <c r="J37" s="45">
        <v>0</v>
      </c>
      <c r="K37" s="45">
        <v>0</v>
      </c>
      <c r="L37" s="47">
        <v>0</v>
      </c>
      <c r="M37" s="48">
        <f t="shared" si="1"/>
        <v>8525000</v>
      </c>
      <c r="N37" s="48">
        <f t="shared" si="2"/>
        <v>8107343.7599999998</v>
      </c>
      <c r="O37" s="49">
        <f t="shared" si="3"/>
        <v>95.100806568914948</v>
      </c>
    </row>
    <row r="38" spans="1:15" ht="12" customHeight="1">
      <c r="A38" s="22" t="s">
        <v>67</v>
      </c>
      <c r="B38" s="22"/>
      <c r="C38" s="7" t="s">
        <v>0</v>
      </c>
      <c r="D38" s="7" t="s">
        <v>0</v>
      </c>
      <c r="E38" s="7" t="s">
        <v>0</v>
      </c>
      <c r="F38" s="51" t="s">
        <v>68</v>
      </c>
      <c r="G38" s="45">
        <v>4925000</v>
      </c>
      <c r="H38" s="45">
        <v>4392205.5199999996</v>
      </c>
      <c r="I38" s="46">
        <f t="shared" si="0"/>
        <v>100.89181837969544</v>
      </c>
      <c r="J38" s="45">
        <v>0</v>
      </c>
      <c r="K38" s="45">
        <v>0</v>
      </c>
      <c r="L38" s="47">
        <v>0</v>
      </c>
      <c r="M38" s="48">
        <f t="shared" si="1"/>
        <v>4925000</v>
      </c>
      <c r="N38" s="48">
        <f t="shared" si="2"/>
        <v>4392205.5199999996</v>
      </c>
      <c r="O38" s="49">
        <f t="shared" si="3"/>
        <v>89.181837969543139</v>
      </c>
    </row>
    <row r="39" spans="1:15" ht="11.25" customHeight="1">
      <c r="A39" s="22" t="s">
        <v>69</v>
      </c>
      <c r="B39" s="22"/>
      <c r="C39" s="7" t="s">
        <v>0</v>
      </c>
      <c r="D39" s="7" t="s">
        <v>0</v>
      </c>
      <c r="E39" s="7" t="s">
        <v>0</v>
      </c>
      <c r="F39" s="51" t="s">
        <v>70</v>
      </c>
      <c r="G39" s="45">
        <v>0</v>
      </c>
      <c r="H39" s="45">
        <v>37500</v>
      </c>
      <c r="I39" s="46">
        <v>0</v>
      </c>
      <c r="J39" s="45">
        <v>0</v>
      </c>
      <c r="K39" s="45">
        <v>0</v>
      </c>
      <c r="L39" s="47">
        <v>0</v>
      </c>
      <c r="M39" s="48">
        <f t="shared" si="1"/>
        <v>0</v>
      </c>
      <c r="N39" s="48">
        <f t="shared" si="2"/>
        <v>37500</v>
      </c>
      <c r="O39" s="49">
        <v>0</v>
      </c>
    </row>
    <row r="40" spans="1:15" ht="11.25" customHeight="1">
      <c r="A40" s="23" t="s">
        <v>71</v>
      </c>
      <c r="B40" s="23"/>
      <c r="C40" s="6" t="s">
        <v>0</v>
      </c>
      <c r="D40" s="6" t="s">
        <v>0</v>
      </c>
      <c r="E40" s="6" t="s">
        <v>0</v>
      </c>
      <c r="F40" s="50" t="s">
        <v>72</v>
      </c>
      <c r="G40" s="45">
        <v>16137000</v>
      </c>
      <c r="H40" s="45">
        <v>14881576.449999999</v>
      </c>
      <c r="I40" s="46">
        <f t="shared" si="0"/>
        <v>100.92220217202701</v>
      </c>
      <c r="J40" s="45">
        <v>0</v>
      </c>
      <c r="K40" s="45">
        <v>0</v>
      </c>
      <c r="L40" s="47">
        <v>0</v>
      </c>
      <c r="M40" s="48">
        <f t="shared" si="1"/>
        <v>16137000</v>
      </c>
      <c r="N40" s="48">
        <f t="shared" si="2"/>
        <v>14881576.449999999</v>
      </c>
      <c r="O40" s="49">
        <f t="shared" si="3"/>
        <v>92.220217202701861</v>
      </c>
    </row>
    <row r="41" spans="1:15" ht="11.25" customHeight="1">
      <c r="A41" s="22" t="s">
        <v>73</v>
      </c>
      <c r="B41" s="22"/>
      <c r="C41" s="7" t="s">
        <v>0</v>
      </c>
      <c r="D41" s="7" t="s">
        <v>0</v>
      </c>
      <c r="E41" s="7" t="s">
        <v>0</v>
      </c>
      <c r="F41" s="51" t="s">
        <v>74</v>
      </c>
      <c r="G41" s="45">
        <v>592000</v>
      </c>
      <c r="H41" s="45">
        <v>661562.6</v>
      </c>
      <c r="I41" s="46">
        <f t="shared" si="0"/>
        <v>101.1175043918919</v>
      </c>
      <c r="J41" s="45">
        <v>0</v>
      </c>
      <c r="K41" s="45">
        <v>0</v>
      </c>
      <c r="L41" s="47">
        <v>0</v>
      </c>
      <c r="M41" s="48">
        <f t="shared" si="1"/>
        <v>592000</v>
      </c>
      <c r="N41" s="48">
        <f t="shared" si="2"/>
        <v>661562.6</v>
      </c>
      <c r="O41" s="49">
        <f t="shared" si="3"/>
        <v>111.75043918918919</v>
      </c>
    </row>
    <row r="42" spans="1:15" ht="11.25" customHeight="1">
      <c r="A42" s="22" t="s">
        <v>75</v>
      </c>
      <c r="B42" s="22"/>
      <c r="C42" s="7" t="s">
        <v>0</v>
      </c>
      <c r="D42" s="7" t="s">
        <v>0</v>
      </c>
      <c r="E42" s="7" t="s">
        <v>0</v>
      </c>
      <c r="F42" s="51" t="s">
        <v>76</v>
      </c>
      <c r="G42" s="45">
        <v>4630000</v>
      </c>
      <c r="H42" s="45">
        <v>4093852.03</v>
      </c>
      <c r="I42" s="46">
        <f t="shared" si="0"/>
        <v>100.88420130237581</v>
      </c>
      <c r="J42" s="45">
        <v>0</v>
      </c>
      <c r="K42" s="45">
        <v>0</v>
      </c>
      <c r="L42" s="47">
        <v>0</v>
      </c>
      <c r="M42" s="48">
        <f t="shared" si="1"/>
        <v>4630000</v>
      </c>
      <c r="N42" s="48">
        <f t="shared" si="2"/>
        <v>4093852.03</v>
      </c>
      <c r="O42" s="49">
        <f t="shared" si="3"/>
        <v>88.420130237580992</v>
      </c>
    </row>
    <row r="43" spans="1:15" ht="21" customHeight="1">
      <c r="A43" s="22" t="s">
        <v>77</v>
      </c>
      <c r="B43" s="22"/>
      <c r="C43" s="7" t="s">
        <v>0</v>
      </c>
      <c r="D43" s="7" t="s">
        <v>0</v>
      </c>
      <c r="E43" s="7" t="s">
        <v>0</v>
      </c>
      <c r="F43" s="51" t="s">
        <v>78</v>
      </c>
      <c r="G43" s="45">
        <v>10915000</v>
      </c>
      <c r="H43" s="45">
        <v>10126161.82</v>
      </c>
      <c r="I43" s="46">
        <f t="shared" si="0"/>
        <v>100.92772898030233</v>
      </c>
      <c r="J43" s="45">
        <v>0</v>
      </c>
      <c r="K43" s="45">
        <v>0</v>
      </c>
      <c r="L43" s="47">
        <v>0</v>
      </c>
      <c r="M43" s="48">
        <f t="shared" si="1"/>
        <v>10915000</v>
      </c>
      <c r="N43" s="48">
        <f t="shared" si="2"/>
        <v>10126161.82</v>
      </c>
      <c r="O43" s="49">
        <f t="shared" si="3"/>
        <v>92.772898030233634</v>
      </c>
    </row>
    <row r="44" spans="1:15" ht="10.5" customHeight="1">
      <c r="A44" s="24" t="s">
        <v>79</v>
      </c>
      <c r="B44" s="24"/>
      <c r="C44" s="2" t="s">
        <v>0</v>
      </c>
      <c r="D44" s="2" t="s">
        <v>0</v>
      </c>
      <c r="E44" s="2" t="s">
        <v>0</v>
      </c>
      <c r="F44" s="44" t="s">
        <v>80</v>
      </c>
      <c r="G44" s="45">
        <v>0</v>
      </c>
      <c r="H44" s="45">
        <v>0</v>
      </c>
      <c r="I44" s="46">
        <v>0</v>
      </c>
      <c r="J44" s="45">
        <v>55377</v>
      </c>
      <c r="K44" s="45">
        <v>126872.12</v>
      </c>
      <c r="L44" s="47">
        <f t="shared" ref="L44:L73" si="4">K44/J44*100</f>
        <v>229.10616320855226</v>
      </c>
      <c r="M44" s="48">
        <f t="shared" si="1"/>
        <v>55377</v>
      </c>
      <c r="N44" s="48">
        <f t="shared" si="2"/>
        <v>126872.12</v>
      </c>
      <c r="O44" s="49">
        <f t="shared" si="3"/>
        <v>229.10616320855226</v>
      </c>
    </row>
    <row r="45" spans="1:15" ht="12" customHeight="1">
      <c r="A45" s="23" t="s">
        <v>81</v>
      </c>
      <c r="B45" s="23"/>
      <c r="C45" s="6" t="s">
        <v>0</v>
      </c>
      <c r="D45" s="6" t="s">
        <v>0</v>
      </c>
      <c r="E45" s="6" t="s">
        <v>0</v>
      </c>
      <c r="F45" s="50" t="s">
        <v>82</v>
      </c>
      <c r="G45" s="45">
        <v>0</v>
      </c>
      <c r="H45" s="45">
        <v>0</v>
      </c>
      <c r="I45" s="46">
        <v>0</v>
      </c>
      <c r="J45" s="45">
        <v>55377</v>
      </c>
      <c r="K45" s="45">
        <v>126872.12</v>
      </c>
      <c r="L45" s="47">
        <f t="shared" si="4"/>
        <v>229.10616320855226</v>
      </c>
      <c r="M45" s="48">
        <f t="shared" si="1"/>
        <v>55377</v>
      </c>
      <c r="N45" s="48">
        <f t="shared" si="2"/>
        <v>126872.12</v>
      </c>
      <c r="O45" s="49">
        <f t="shared" si="3"/>
        <v>229.10616320855226</v>
      </c>
    </row>
    <row r="46" spans="1:15" ht="21" customHeight="1">
      <c r="A46" s="22" t="s">
        <v>83</v>
      </c>
      <c r="B46" s="22"/>
      <c r="C46" s="7" t="s">
        <v>0</v>
      </c>
      <c r="D46" s="7" t="s">
        <v>0</v>
      </c>
      <c r="E46" s="7" t="s">
        <v>0</v>
      </c>
      <c r="F46" s="51" t="s">
        <v>84</v>
      </c>
      <c r="G46" s="45">
        <v>0</v>
      </c>
      <c r="H46" s="45">
        <v>0</v>
      </c>
      <c r="I46" s="46">
        <v>0</v>
      </c>
      <c r="J46" s="45">
        <v>48132</v>
      </c>
      <c r="K46" s="45">
        <v>120168.71</v>
      </c>
      <c r="L46" s="47">
        <f t="shared" si="4"/>
        <v>249.66490068976981</v>
      </c>
      <c r="M46" s="48">
        <f t="shared" si="1"/>
        <v>48132</v>
      </c>
      <c r="N46" s="48">
        <f t="shared" si="2"/>
        <v>120168.71</v>
      </c>
      <c r="O46" s="49">
        <f t="shared" si="3"/>
        <v>249.66490068976981</v>
      </c>
    </row>
    <row r="47" spans="1:15" ht="18.75" customHeight="1">
      <c r="A47" s="22" t="s">
        <v>85</v>
      </c>
      <c r="B47" s="22"/>
      <c r="C47" s="7" t="s">
        <v>0</v>
      </c>
      <c r="D47" s="7" t="s">
        <v>0</v>
      </c>
      <c r="E47" s="7" t="s">
        <v>0</v>
      </c>
      <c r="F47" s="51" t="s">
        <v>86</v>
      </c>
      <c r="G47" s="45">
        <v>0</v>
      </c>
      <c r="H47" s="45">
        <v>0</v>
      </c>
      <c r="I47" s="46">
        <v>0</v>
      </c>
      <c r="J47" s="45">
        <v>7245</v>
      </c>
      <c r="K47" s="45">
        <v>6703.41</v>
      </c>
      <c r="L47" s="47">
        <f t="shared" si="4"/>
        <v>92.524637681159419</v>
      </c>
      <c r="M47" s="48">
        <f t="shared" si="1"/>
        <v>7245</v>
      </c>
      <c r="N47" s="48">
        <f t="shared" si="2"/>
        <v>6703.41</v>
      </c>
      <c r="O47" s="49">
        <f t="shared" si="3"/>
        <v>92.524637681159419</v>
      </c>
    </row>
    <row r="48" spans="1:15" ht="12" customHeight="1">
      <c r="A48" s="19" t="s">
        <v>87</v>
      </c>
      <c r="B48" s="19"/>
      <c r="C48" s="2" t="s">
        <v>0</v>
      </c>
      <c r="D48" s="2" t="s">
        <v>0</v>
      </c>
      <c r="E48" s="2" t="s">
        <v>0</v>
      </c>
      <c r="F48" s="44" t="s">
        <v>88</v>
      </c>
      <c r="G48" s="45">
        <v>844998</v>
      </c>
      <c r="H48" s="45">
        <v>1927177.78</v>
      </c>
      <c r="I48" s="46">
        <f t="shared" si="0"/>
        <v>102.28068916139446</v>
      </c>
      <c r="J48" s="45">
        <v>5267203.0599999996</v>
      </c>
      <c r="K48" s="45">
        <v>5364725.75</v>
      </c>
      <c r="L48" s="47">
        <f t="shared" si="4"/>
        <v>101.85150807533137</v>
      </c>
      <c r="M48" s="48">
        <f t="shared" si="1"/>
        <v>6112201.0599999996</v>
      </c>
      <c r="N48" s="48">
        <f t="shared" si="2"/>
        <v>7291903.5300000003</v>
      </c>
      <c r="O48" s="49">
        <f t="shared" si="3"/>
        <v>119.30077984051135</v>
      </c>
    </row>
    <row r="49" spans="1:15" ht="12" customHeight="1">
      <c r="A49" s="24" t="s">
        <v>89</v>
      </c>
      <c r="B49" s="24"/>
      <c r="C49" s="2" t="s">
        <v>0</v>
      </c>
      <c r="D49" s="2" t="s">
        <v>0</v>
      </c>
      <c r="E49" s="2" t="s">
        <v>0</v>
      </c>
      <c r="F49" s="44" t="s">
        <v>90</v>
      </c>
      <c r="G49" s="45">
        <v>0</v>
      </c>
      <c r="H49" s="45">
        <v>71879.070000000007</v>
      </c>
      <c r="I49" s="46">
        <v>0</v>
      </c>
      <c r="J49" s="45">
        <v>0</v>
      </c>
      <c r="K49" s="45">
        <v>0</v>
      </c>
      <c r="L49" s="47">
        <v>0</v>
      </c>
      <c r="M49" s="48">
        <f t="shared" si="1"/>
        <v>0</v>
      </c>
      <c r="N49" s="48">
        <f t="shared" si="2"/>
        <v>71879.070000000007</v>
      </c>
      <c r="O49" s="49">
        <v>0</v>
      </c>
    </row>
    <row r="50" spans="1:15" ht="18.75" customHeight="1">
      <c r="A50" s="23" t="s">
        <v>91</v>
      </c>
      <c r="B50" s="23"/>
      <c r="C50" s="6" t="s">
        <v>0</v>
      </c>
      <c r="D50" s="6" t="s">
        <v>0</v>
      </c>
      <c r="E50" s="6" t="s">
        <v>0</v>
      </c>
      <c r="F50" s="50" t="s">
        <v>92</v>
      </c>
      <c r="G50" s="45">
        <v>0</v>
      </c>
      <c r="H50" s="45">
        <v>944</v>
      </c>
      <c r="I50" s="46">
        <v>0</v>
      </c>
      <c r="J50" s="45">
        <v>0</v>
      </c>
      <c r="K50" s="45">
        <v>0</v>
      </c>
      <c r="L50" s="47">
        <v>0</v>
      </c>
      <c r="M50" s="48">
        <f t="shared" si="1"/>
        <v>0</v>
      </c>
      <c r="N50" s="48">
        <f t="shared" si="2"/>
        <v>944</v>
      </c>
      <c r="O50" s="49">
        <v>0</v>
      </c>
    </row>
    <row r="51" spans="1:15" ht="19.5" customHeight="1">
      <c r="A51" s="22" t="s">
        <v>93</v>
      </c>
      <c r="B51" s="22"/>
      <c r="C51" s="7" t="s">
        <v>0</v>
      </c>
      <c r="D51" s="7" t="s">
        <v>0</v>
      </c>
      <c r="E51" s="7" t="s">
        <v>0</v>
      </c>
      <c r="F51" s="51" t="s">
        <v>94</v>
      </c>
      <c r="G51" s="45">
        <v>0</v>
      </c>
      <c r="H51" s="45">
        <v>944</v>
      </c>
      <c r="I51" s="46">
        <v>0</v>
      </c>
      <c r="J51" s="45">
        <v>0</v>
      </c>
      <c r="K51" s="45">
        <v>0</v>
      </c>
      <c r="L51" s="47">
        <v>0</v>
      </c>
      <c r="M51" s="48">
        <f t="shared" si="1"/>
        <v>0</v>
      </c>
      <c r="N51" s="48">
        <f t="shared" si="2"/>
        <v>944</v>
      </c>
      <c r="O51" s="49">
        <v>0</v>
      </c>
    </row>
    <row r="52" spans="1:15" ht="10.5" customHeight="1">
      <c r="A52" s="23" t="s">
        <v>95</v>
      </c>
      <c r="B52" s="23"/>
      <c r="C52" s="6" t="s">
        <v>0</v>
      </c>
      <c r="D52" s="6" t="s">
        <v>0</v>
      </c>
      <c r="E52" s="6" t="s">
        <v>0</v>
      </c>
      <c r="F52" s="50" t="s">
        <v>96</v>
      </c>
      <c r="G52" s="45">
        <v>0</v>
      </c>
      <c r="H52" s="45">
        <v>70935.070000000007</v>
      </c>
      <c r="I52" s="46">
        <v>0</v>
      </c>
      <c r="J52" s="45">
        <v>0</v>
      </c>
      <c r="K52" s="45">
        <v>0</v>
      </c>
      <c r="L52" s="47">
        <v>0</v>
      </c>
      <c r="M52" s="48">
        <f t="shared" si="1"/>
        <v>0</v>
      </c>
      <c r="N52" s="48">
        <f t="shared" si="2"/>
        <v>70935.070000000007</v>
      </c>
      <c r="O52" s="49">
        <v>0</v>
      </c>
    </row>
    <row r="53" spans="1:15" ht="12" customHeight="1">
      <c r="A53" s="22" t="s">
        <v>97</v>
      </c>
      <c r="B53" s="22"/>
      <c r="C53" s="7" t="s">
        <v>0</v>
      </c>
      <c r="D53" s="7" t="s">
        <v>0</v>
      </c>
      <c r="E53" s="7" t="s">
        <v>0</v>
      </c>
      <c r="F53" s="51" t="s">
        <v>98</v>
      </c>
      <c r="G53" s="45">
        <v>0</v>
      </c>
      <c r="H53" s="45">
        <v>3618</v>
      </c>
      <c r="I53" s="46">
        <v>0</v>
      </c>
      <c r="J53" s="45">
        <v>0</v>
      </c>
      <c r="K53" s="45">
        <v>0</v>
      </c>
      <c r="L53" s="47">
        <v>0</v>
      </c>
      <c r="M53" s="48">
        <f t="shared" si="1"/>
        <v>0</v>
      </c>
      <c r="N53" s="48">
        <f t="shared" si="2"/>
        <v>3618</v>
      </c>
      <c r="O53" s="49">
        <v>0</v>
      </c>
    </row>
    <row r="54" spans="1:15" ht="19.5" customHeight="1">
      <c r="A54" s="22" t="s">
        <v>99</v>
      </c>
      <c r="B54" s="22"/>
      <c r="C54" s="7" t="s">
        <v>0</v>
      </c>
      <c r="D54" s="7" t="s">
        <v>0</v>
      </c>
      <c r="E54" s="7" t="s">
        <v>0</v>
      </c>
      <c r="F54" s="51" t="s">
        <v>100</v>
      </c>
      <c r="G54" s="45">
        <v>0</v>
      </c>
      <c r="H54" s="45">
        <v>67317.070000000007</v>
      </c>
      <c r="I54" s="46">
        <v>0</v>
      </c>
      <c r="J54" s="45">
        <v>0</v>
      </c>
      <c r="K54" s="45">
        <v>0</v>
      </c>
      <c r="L54" s="47">
        <v>0</v>
      </c>
      <c r="M54" s="48">
        <f t="shared" si="1"/>
        <v>0</v>
      </c>
      <c r="N54" s="48">
        <f t="shared" si="2"/>
        <v>67317.070000000007</v>
      </c>
      <c r="O54" s="49">
        <v>0</v>
      </c>
    </row>
    <row r="55" spans="1:15" ht="13.9" customHeight="1">
      <c r="A55" s="24" t="s">
        <v>101</v>
      </c>
      <c r="B55" s="24"/>
      <c r="C55" s="2" t="s">
        <v>0</v>
      </c>
      <c r="D55" s="2" t="s">
        <v>0</v>
      </c>
      <c r="E55" s="2" t="s">
        <v>0</v>
      </c>
      <c r="F55" s="44" t="s">
        <v>102</v>
      </c>
      <c r="G55" s="45">
        <v>844998</v>
      </c>
      <c r="H55" s="45">
        <v>1290223</v>
      </c>
      <c r="I55" s="46">
        <f t="shared" si="0"/>
        <v>101.52689473821239</v>
      </c>
      <c r="J55" s="45">
        <v>0</v>
      </c>
      <c r="K55" s="45">
        <v>0</v>
      </c>
      <c r="L55" s="47">
        <v>0</v>
      </c>
      <c r="M55" s="48">
        <f t="shared" si="1"/>
        <v>844998</v>
      </c>
      <c r="N55" s="48">
        <f t="shared" si="2"/>
        <v>1290223</v>
      </c>
      <c r="O55" s="49">
        <f t="shared" si="3"/>
        <v>152.6894738212398</v>
      </c>
    </row>
    <row r="56" spans="1:15" ht="11.25" customHeight="1">
      <c r="A56" s="23" t="s">
        <v>103</v>
      </c>
      <c r="B56" s="23"/>
      <c r="C56" s="6" t="s">
        <v>0</v>
      </c>
      <c r="D56" s="6" t="s">
        <v>0</v>
      </c>
      <c r="E56" s="6" t="s">
        <v>0</v>
      </c>
      <c r="F56" s="50" t="s">
        <v>104</v>
      </c>
      <c r="G56" s="45">
        <v>786968</v>
      </c>
      <c r="H56" s="45">
        <v>1193704.31</v>
      </c>
      <c r="I56" s="46">
        <f t="shared" si="0"/>
        <v>101.51683970631589</v>
      </c>
      <c r="J56" s="45">
        <v>0</v>
      </c>
      <c r="K56" s="45">
        <v>0</v>
      </c>
      <c r="L56" s="47">
        <v>0</v>
      </c>
      <c r="M56" s="48">
        <f t="shared" si="1"/>
        <v>786968</v>
      </c>
      <c r="N56" s="48">
        <f t="shared" si="2"/>
        <v>1193704.31</v>
      </c>
      <c r="O56" s="49">
        <f t="shared" si="3"/>
        <v>151.68397063158858</v>
      </c>
    </row>
    <row r="57" spans="1:15" ht="19.5" customHeight="1">
      <c r="A57" s="22" t="s">
        <v>105</v>
      </c>
      <c r="B57" s="22"/>
      <c r="C57" s="7" t="s">
        <v>0</v>
      </c>
      <c r="D57" s="7" t="s">
        <v>0</v>
      </c>
      <c r="E57" s="7" t="s">
        <v>0</v>
      </c>
      <c r="F57" s="51" t="s">
        <v>106</v>
      </c>
      <c r="G57" s="45">
        <v>25000</v>
      </c>
      <c r="H57" s="45">
        <v>72876</v>
      </c>
      <c r="I57" s="46">
        <f t="shared" si="0"/>
        <v>102.91504</v>
      </c>
      <c r="J57" s="45">
        <v>0</v>
      </c>
      <c r="K57" s="45">
        <v>0</v>
      </c>
      <c r="L57" s="47">
        <v>0</v>
      </c>
      <c r="M57" s="48">
        <f t="shared" si="1"/>
        <v>25000</v>
      </c>
      <c r="N57" s="48">
        <f t="shared" si="2"/>
        <v>72876</v>
      </c>
      <c r="O57" s="49">
        <f t="shared" si="3"/>
        <v>291.50399999999996</v>
      </c>
    </row>
    <row r="58" spans="1:15" ht="12" customHeight="1">
      <c r="A58" s="22" t="s">
        <v>107</v>
      </c>
      <c r="B58" s="22"/>
      <c r="C58" s="7" t="s">
        <v>0</v>
      </c>
      <c r="D58" s="7" t="s">
        <v>0</v>
      </c>
      <c r="E58" s="7" t="s">
        <v>0</v>
      </c>
      <c r="F58" s="51" t="s">
        <v>108</v>
      </c>
      <c r="G58" s="45">
        <v>561968</v>
      </c>
      <c r="H58" s="45">
        <v>1033598.31</v>
      </c>
      <c r="I58" s="46">
        <f t="shared" si="0"/>
        <v>101.83924762619935</v>
      </c>
      <c r="J58" s="45">
        <v>0</v>
      </c>
      <c r="K58" s="45">
        <v>0</v>
      </c>
      <c r="L58" s="47">
        <v>0</v>
      </c>
      <c r="M58" s="48">
        <f t="shared" si="1"/>
        <v>561968</v>
      </c>
      <c r="N58" s="48">
        <f t="shared" si="2"/>
        <v>1033598.31</v>
      </c>
      <c r="O58" s="49">
        <f t="shared" si="3"/>
        <v>183.92476261993568</v>
      </c>
    </row>
    <row r="59" spans="1:15" ht="13.9" customHeight="1">
      <c r="A59" s="22" t="s">
        <v>109</v>
      </c>
      <c r="B59" s="22"/>
      <c r="C59" s="7" t="s">
        <v>0</v>
      </c>
      <c r="D59" s="7" t="s">
        <v>0</v>
      </c>
      <c r="E59" s="7" t="s">
        <v>0</v>
      </c>
      <c r="F59" s="51" t="s">
        <v>110</v>
      </c>
      <c r="G59" s="45">
        <v>200000</v>
      </c>
      <c r="H59" s="45">
        <v>84040</v>
      </c>
      <c r="I59" s="46">
        <f t="shared" si="0"/>
        <v>100.42019999999999</v>
      </c>
      <c r="J59" s="45">
        <v>0</v>
      </c>
      <c r="K59" s="45">
        <v>0</v>
      </c>
      <c r="L59" s="47">
        <v>0</v>
      </c>
      <c r="M59" s="48">
        <f t="shared" si="1"/>
        <v>200000</v>
      </c>
      <c r="N59" s="48">
        <f t="shared" si="2"/>
        <v>84040</v>
      </c>
      <c r="O59" s="49">
        <f t="shared" si="3"/>
        <v>42.02</v>
      </c>
    </row>
    <row r="60" spans="1:15" ht="16.5" customHeight="1">
      <c r="A60" s="22" t="s">
        <v>111</v>
      </c>
      <c r="B60" s="22"/>
      <c r="C60" s="7" t="s">
        <v>0</v>
      </c>
      <c r="D60" s="7" t="s">
        <v>0</v>
      </c>
      <c r="E60" s="7" t="s">
        <v>0</v>
      </c>
      <c r="F60" s="51" t="s">
        <v>112</v>
      </c>
      <c r="G60" s="45">
        <v>0</v>
      </c>
      <c r="H60" s="45">
        <v>3190</v>
      </c>
      <c r="I60" s="46">
        <v>0</v>
      </c>
      <c r="J60" s="45">
        <v>0</v>
      </c>
      <c r="K60" s="45">
        <v>0</v>
      </c>
      <c r="L60" s="47">
        <v>0</v>
      </c>
      <c r="M60" s="48">
        <f t="shared" si="1"/>
        <v>0</v>
      </c>
      <c r="N60" s="48">
        <f t="shared" si="2"/>
        <v>3190</v>
      </c>
      <c r="O60" s="49">
        <v>0</v>
      </c>
    </row>
    <row r="61" spans="1:15" ht="19.5" customHeight="1">
      <c r="A61" s="23" t="s">
        <v>113</v>
      </c>
      <c r="B61" s="23"/>
      <c r="C61" s="6" t="s">
        <v>0</v>
      </c>
      <c r="D61" s="6" t="s">
        <v>0</v>
      </c>
      <c r="E61" s="6" t="s">
        <v>0</v>
      </c>
      <c r="F61" s="50" t="s">
        <v>114</v>
      </c>
      <c r="G61" s="45">
        <v>18030</v>
      </c>
      <c r="H61" s="45">
        <v>0</v>
      </c>
      <c r="I61" s="46">
        <f t="shared" si="0"/>
        <v>100</v>
      </c>
      <c r="J61" s="45">
        <v>0</v>
      </c>
      <c r="K61" s="45">
        <v>0</v>
      </c>
      <c r="L61" s="47">
        <v>0</v>
      </c>
      <c r="M61" s="48">
        <f t="shared" si="1"/>
        <v>18030</v>
      </c>
      <c r="N61" s="48">
        <f t="shared" si="2"/>
        <v>0</v>
      </c>
      <c r="O61" s="49">
        <f t="shared" si="3"/>
        <v>0</v>
      </c>
    </row>
    <row r="62" spans="1:15" ht="15" customHeight="1">
      <c r="A62" s="22" t="s">
        <v>115</v>
      </c>
      <c r="B62" s="22"/>
      <c r="C62" s="7" t="s">
        <v>0</v>
      </c>
      <c r="D62" s="7" t="s">
        <v>0</v>
      </c>
      <c r="E62" s="7" t="s">
        <v>0</v>
      </c>
      <c r="F62" s="51" t="s">
        <v>116</v>
      </c>
      <c r="G62" s="45">
        <v>18030</v>
      </c>
      <c r="H62" s="45">
        <v>0</v>
      </c>
      <c r="I62" s="46">
        <f t="shared" si="0"/>
        <v>100</v>
      </c>
      <c r="J62" s="45">
        <v>0</v>
      </c>
      <c r="K62" s="45">
        <v>0</v>
      </c>
      <c r="L62" s="47">
        <v>0</v>
      </c>
      <c r="M62" s="48">
        <f t="shared" si="1"/>
        <v>18030</v>
      </c>
      <c r="N62" s="48">
        <f t="shared" si="2"/>
        <v>0</v>
      </c>
      <c r="O62" s="49">
        <f t="shared" si="3"/>
        <v>0</v>
      </c>
    </row>
    <row r="63" spans="1:15" ht="11.25" customHeight="1">
      <c r="A63" s="23" t="s">
        <v>117</v>
      </c>
      <c r="B63" s="23"/>
      <c r="C63" s="6" t="s">
        <v>0</v>
      </c>
      <c r="D63" s="6" t="s">
        <v>0</v>
      </c>
      <c r="E63" s="6" t="s">
        <v>0</v>
      </c>
      <c r="F63" s="50" t="s">
        <v>118</v>
      </c>
      <c r="G63" s="45">
        <v>40000</v>
      </c>
      <c r="H63" s="45">
        <v>96518.69</v>
      </c>
      <c r="I63" s="46">
        <f t="shared" si="0"/>
        <v>102.41296724999999</v>
      </c>
      <c r="J63" s="45">
        <v>0</v>
      </c>
      <c r="K63" s="45">
        <v>0</v>
      </c>
      <c r="L63" s="47">
        <v>0</v>
      </c>
      <c r="M63" s="48">
        <f t="shared" si="1"/>
        <v>40000</v>
      </c>
      <c r="N63" s="48">
        <f t="shared" si="2"/>
        <v>96518.69</v>
      </c>
      <c r="O63" s="49">
        <f t="shared" si="3"/>
        <v>241.29672499999998</v>
      </c>
    </row>
    <row r="64" spans="1:15" ht="19.5" customHeight="1">
      <c r="A64" s="22" t="s">
        <v>119</v>
      </c>
      <c r="B64" s="22"/>
      <c r="C64" s="7" t="s">
        <v>0</v>
      </c>
      <c r="D64" s="7" t="s">
        <v>0</v>
      </c>
      <c r="E64" s="7" t="s">
        <v>0</v>
      </c>
      <c r="F64" s="51" t="s">
        <v>120</v>
      </c>
      <c r="G64" s="45">
        <v>40000</v>
      </c>
      <c r="H64" s="45">
        <v>86012.69</v>
      </c>
      <c r="I64" s="46">
        <f t="shared" si="0"/>
        <v>102.15031725</v>
      </c>
      <c r="J64" s="45">
        <v>0</v>
      </c>
      <c r="K64" s="45">
        <v>0</v>
      </c>
      <c r="L64" s="47">
        <v>0</v>
      </c>
      <c r="M64" s="48">
        <f t="shared" si="1"/>
        <v>40000</v>
      </c>
      <c r="N64" s="48">
        <f t="shared" si="2"/>
        <v>86012.69</v>
      </c>
      <c r="O64" s="49">
        <f t="shared" si="3"/>
        <v>215.03172499999999</v>
      </c>
    </row>
    <row r="65" spans="1:15" ht="16.5" customHeight="1">
      <c r="A65" s="22" t="s">
        <v>121</v>
      </c>
      <c r="B65" s="22"/>
      <c r="C65" s="7" t="s">
        <v>0</v>
      </c>
      <c r="D65" s="7" t="s">
        <v>0</v>
      </c>
      <c r="E65" s="7" t="s">
        <v>0</v>
      </c>
      <c r="F65" s="51" t="s">
        <v>122</v>
      </c>
      <c r="G65" s="45">
        <v>0</v>
      </c>
      <c r="H65" s="45">
        <v>10506</v>
      </c>
      <c r="I65" s="46">
        <v>0</v>
      </c>
      <c r="J65" s="45">
        <v>0</v>
      </c>
      <c r="K65" s="45">
        <v>0</v>
      </c>
      <c r="L65" s="47">
        <v>0</v>
      </c>
      <c r="M65" s="48">
        <f t="shared" si="1"/>
        <v>0</v>
      </c>
      <c r="N65" s="48">
        <f t="shared" si="2"/>
        <v>10506</v>
      </c>
      <c r="O65" s="49">
        <v>0</v>
      </c>
    </row>
    <row r="66" spans="1:15" ht="12" customHeight="1">
      <c r="A66" s="24" t="s">
        <v>123</v>
      </c>
      <c r="B66" s="24"/>
      <c r="C66" s="2" t="s">
        <v>0</v>
      </c>
      <c r="D66" s="2" t="s">
        <v>0</v>
      </c>
      <c r="E66" s="2" t="s">
        <v>0</v>
      </c>
      <c r="F66" s="44" t="s">
        <v>124</v>
      </c>
      <c r="G66" s="45">
        <v>0</v>
      </c>
      <c r="H66" s="45">
        <v>565075.71</v>
      </c>
      <c r="I66" s="46">
        <v>0</v>
      </c>
      <c r="J66" s="45">
        <v>0</v>
      </c>
      <c r="K66" s="45">
        <v>0</v>
      </c>
      <c r="L66" s="47">
        <v>0</v>
      </c>
      <c r="M66" s="48">
        <f t="shared" si="1"/>
        <v>0</v>
      </c>
      <c r="N66" s="48">
        <f t="shared" si="2"/>
        <v>565075.71</v>
      </c>
      <c r="O66" s="49">
        <v>0</v>
      </c>
    </row>
    <row r="67" spans="1:15" ht="12.75" customHeight="1">
      <c r="A67" s="23" t="s">
        <v>95</v>
      </c>
      <c r="B67" s="23"/>
      <c r="C67" s="6" t="s">
        <v>0</v>
      </c>
      <c r="D67" s="6" t="s">
        <v>0</v>
      </c>
      <c r="E67" s="6" t="s">
        <v>0</v>
      </c>
      <c r="F67" s="50" t="s">
        <v>125</v>
      </c>
      <c r="G67" s="45">
        <v>0</v>
      </c>
      <c r="H67" s="45">
        <v>565075.71</v>
      </c>
      <c r="I67" s="46">
        <v>0</v>
      </c>
      <c r="J67" s="45">
        <v>0</v>
      </c>
      <c r="K67" s="45">
        <v>0</v>
      </c>
      <c r="L67" s="47">
        <v>0</v>
      </c>
      <c r="M67" s="48">
        <f t="shared" si="1"/>
        <v>0</v>
      </c>
      <c r="N67" s="48">
        <f t="shared" si="2"/>
        <v>565075.71</v>
      </c>
      <c r="O67" s="49">
        <v>0</v>
      </c>
    </row>
    <row r="68" spans="1:15" ht="12.75" customHeight="1">
      <c r="A68" s="22" t="s">
        <v>95</v>
      </c>
      <c r="B68" s="22"/>
      <c r="C68" s="7" t="s">
        <v>0</v>
      </c>
      <c r="D68" s="7" t="s">
        <v>0</v>
      </c>
      <c r="E68" s="7" t="s">
        <v>0</v>
      </c>
      <c r="F68" s="51" t="s">
        <v>126</v>
      </c>
      <c r="G68" s="45">
        <v>0</v>
      </c>
      <c r="H68" s="45">
        <v>462016.41</v>
      </c>
      <c r="I68" s="46">
        <v>0</v>
      </c>
      <c r="J68" s="45">
        <v>0</v>
      </c>
      <c r="K68" s="45">
        <v>0</v>
      </c>
      <c r="L68" s="47">
        <v>0</v>
      </c>
      <c r="M68" s="48">
        <f t="shared" si="1"/>
        <v>0</v>
      </c>
      <c r="N68" s="48">
        <f t="shared" si="2"/>
        <v>462016.41</v>
      </c>
      <c r="O68" s="49">
        <v>0</v>
      </c>
    </row>
    <row r="69" spans="1:15" ht="21.75" customHeight="1">
      <c r="A69" s="22" t="s">
        <v>127</v>
      </c>
      <c r="B69" s="22"/>
      <c r="C69" s="7" t="s">
        <v>0</v>
      </c>
      <c r="D69" s="7" t="s">
        <v>0</v>
      </c>
      <c r="E69" s="7" t="s">
        <v>0</v>
      </c>
      <c r="F69" s="51" t="s">
        <v>128</v>
      </c>
      <c r="G69" s="45">
        <v>0</v>
      </c>
      <c r="H69" s="45">
        <v>0</v>
      </c>
      <c r="I69" s="46">
        <v>0</v>
      </c>
      <c r="J69" s="45">
        <v>0</v>
      </c>
      <c r="K69" s="45">
        <v>0</v>
      </c>
      <c r="L69" s="47">
        <v>0</v>
      </c>
      <c r="M69" s="48">
        <f t="shared" si="1"/>
        <v>0</v>
      </c>
      <c r="N69" s="48">
        <f t="shared" si="2"/>
        <v>0</v>
      </c>
      <c r="O69" s="49">
        <v>0</v>
      </c>
    </row>
    <row r="70" spans="1:15" ht="45" customHeight="1">
      <c r="A70" s="22" t="s">
        <v>129</v>
      </c>
      <c r="B70" s="22"/>
      <c r="C70" s="7" t="s">
        <v>0</v>
      </c>
      <c r="D70" s="7" t="s">
        <v>0</v>
      </c>
      <c r="E70" s="7" t="s">
        <v>0</v>
      </c>
      <c r="F70" s="51" t="s">
        <v>130</v>
      </c>
      <c r="G70" s="45">
        <v>0</v>
      </c>
      <c r="H70" s="45">
        <v>103059.3</v>
      </c>
      <c r="I70" s="46">
        <v>0</v>
      </c>
      <c r="J70" s="45">
        <v>0</v>
      </c>
      <c r="K70" s="45">
        <v>0</v>
      </c>
      <c r="L70" s="47">
        <v>0</v>
      </c>
      <c r="M70" s="48">
        <f t="shared" si="1"/>
        <v>0</v>
      </c>
      <c r="N70" s="48">
        <f t="shared" si="2"/>
        <v>103059.3</v>
      </c>
      <c r="O70" s="49">
        <v>0</v>
      </c>
    </row>
    <row r="71" spans="1:15" ht="13.5" customHeight="1">
      <c r="A71" s="24" t="s">
        <v>131</v>
      </c>
      <c r="B71" s="24"/>
      <c r="C71" s="2" t="s">
        <v>0</v>
      </c>
      <c r="D71" s="2" t="s">
        <v>0</v>
      </c>
      <c r="E71" s="2" t="s">
        <v>0</v>
      </c>
      <c r="F71" s="44" t="s">
        <v>132</v>
      </c>
      <c r="G71" s="45">
        <v>0</v>
      </c>
      <c r="H71" s="45">
        <v>0</v>
      </c>
      <c r="I71" s="46">
        <v>0</v>
      </c>
      <c r="J71" s="45">
        <v>5267203.0599999996</v>
      </c>
      <c r="K71" s="45">
        <v>5362906.75</v>
      </c>
      <c r="L71" s="47">
        <f t="shared" si="4"/>
        <v>101.81697361787303</v>
      </c>
      <c r="M71" s="48">
        <f t="shared" si="1"/>
        <v>5267203.0599999996</v>
      </c>
      <c r="N71" s="48">
        <f t="shared" si="2"/>
        <v>5362906.75</v>
      </c>
      <c r="O71" s="49">
        <f t="shared" si="3"/>
        <v>101.81697361787303</v>
      </c>
    </row>
    <row r="72" spans="1:15" ht="13.9" customHeight="1">
      <c r="A72" s="23" t="s">
        <v>133</v>
      </c>
      <c r="B72" s="23"/>
      <c r="C72" s="6" t="s">
        <v>0</v>
      </c>
      <c r="D72" s="6" t="s">
        <v>0</v>
      </c>
      <c r="E72" s="6" t="s">
        <v>0</v>
      </c>
      <c r="F72" s="50" t="s">
        <v>134</v>
      </c>
      <c r="G72" s="45">
        <v>0</v>
      </c>
      <c r="H72" s="45">
        <v>0</v>
      </c>
      <c r="I72" s="46">
        <v>0</v>
      </c>
      <c r="J72" s="45">
        <v>3409181.07</v>
      </c>
      <c r="K72" s="45">
        <v>3403332.63</v>
      </c>
      <c r="L72" s="47">
        <f t="shared" si="4"/>
        <v>99.828450297009311</v>
      </c>
      <c r="M72" s="48">
        <f t="shared" si="1"/>
        <v>3409181.07</v>
      </c>
      <c r="N72" s="48">
        <f t="shared" si="2"/>
        <v>3403332.63</v>
      </c>
      <c r="O72" s="49">
        <f t="shared" si="3"/>
        <v>99.828450297009311</v>
      </c>
    </row>
    <row r="73" spans="1:15" ht="13.9" customHeight="1">
      <c r="A73" s="23" t="s">
        <v>135</v>
      </c>
      <c r="B73" s="23"/>
      <c r="C73" s="6" t="s">
        <v>0</v>
      </c>
      <c r="D73" s="6" t="s">
        <v>0</v>
      </c>
      <c r="E73" s="6" t="s">
        <v>0</v>
      </c>
      <c r="F73" s="50" t="s">
        <v>136</v>
      </c>
      <c r="G73" s="45">
        <v>0</v>
      </c>
      <c r="H73" s="45">
        <v>0</v>
      </c>
      <c r="I73" s="46">
        <v>0</v>
      </c>
      <c r="J73" s="45">
        <v>1858021.99</v>
      </c>
      <c r="K73" s="45">
        <v>1959574.12</v>
      </c>
      <c r="L73" s="47">
        <f t="shared" si="4"/>
        <v>105.46560431181979</v>
      </c>
      <c r="M73" s="48">
        <f t="shared" si="1"/>
        <v>1858021.99</v>
      </c>
      <c r="N73" s="48">
        <f t="shared" si="2"/>
        <v>1959574.12</v>
      </c>
      <c r="O73" s="49">
        <f t="shared" si="3"/>
        <v>105.46560431181979</v>
      </c>
    </row>
    <row r="74" spans="1:15" ht="9.4" customHeight="1">
      <c r="A74" s="19" t="s">
        <v>137</v>
      </c>
      <c r="B74" s="19"/>
      <c r="C74" s="2" t="s">
        <v>0</v>
      </c>
      <c r="D74" s="2" t="s">
        <v>0</v>
      </c>
      <c r="E74" s="2" t="s">
        <v>0</v>
      </c>
      <c r="F74" s="44" t="s">
        <v>138</v>
      </c>
      <c r="G74" s="45">
        <v>0</v>
      </c>
      <c r="H74" s="45">
        <v>0</v>
      </c>
      <c r="I74" s="46">
        <v>0</v>
      </c>
      <c r="J74" s="45">
        <v>0</v>
      </c>
      <c r="K74" s="45">
        <v>0</v>
      </c>
      <c r="L74" s="47">
        <v>0</v>
      </c>
      <c r="M74" s="48">
        <f t="shared" si="1"/>
        <v>0</v>
      </c>
      <c r="N74" s="48">
        <f t="shared" si="2"/>
        <v>0</v>
      </c>
      <c r="O74" s="49">
        <v>0</v>
      </c>
    </row>
    <row r="75" spans="1:15" ht="8.1" customHeight="1">
      <c r="A75" s="24" t="s">
        <v>139</v>
      </c>
      <c r="B75" s="24"/>
      <c r="C75" s="2" t="s">
        <v>0</v>
      </c>
      <c r="D75" s="2" t="s">
        <v>0</v>
      </c>
      <c r="E75" s="2" t="s">
        <v>0</v>
      </c>
      <c r="F75" s="44" t="s">
        <v>140</v>
      </c>
      <c r="G75" s="45">
        <v>0</v>
      </c>
      <c r="H75" s="45">
        <v>0</v>
      </c>
      <c r="I75" s="46">
        <v>0</v>
      </c>
      <c r="J75" s="45">
        <v>0</v>
      </c>
      <c r="K75" s="45">
        <v>0</v>
      </c>
      <c r="L75" s="47">
        <v>0</v>
      </c>
      <c r="M75" s="48">
        <f t="shared" ref="M75:M138" si="5">G75+J75</f>
        <v>0</v>
      </c>
      <c r="N75" s="48">
        <f t="shared" ref="N75:N138" si="6">H75+K75</f>
        <v>0</v>
      </c>
      <c r="O75" s="49">
        <v>0</v>
      </c>
    </row>
    <row r="76" spans="1:15" ht="18" customHeight="1">
      <c r="A76" s="23" t="s">
        <v>141</v>
      </c>
      <c r="B76" s="23"/>
      <c r="C76" s="6" t="s">
        <v>0</v>
      </c>
      <c r="D76" s="6" t="s">
        <v>0</v>
      </c>
      <c r="E76" s="6" t="s">
        <v>0</v>
      </c>
      <c r="F76" s="50" t="s">
        <v>142</v>
      </c>
      <c r="G76" s="45">
        <v>0</v>
      </c>
      <c r="H76" s="45">
        <v>0</v>
      </c>
      <c r="I76" s="46">
        <v>0</v>
      </c>
      <c r="J76" s="45">
        <v>0</v>
      </c>
      <c r="K76" s="45">
        <v>0</v>
      </c>
      <c r="L76" s="47">
        <v>0</v>
      </c>
      <c r="M76" s="48">
        <f t="shared" si="5"/>
        <v>0</v>
      </c>
      <c r="N76" s="48">
        <f t="shared" si="6"/>
        <v>0</v>
      </c>
      <c r="O76" s="49">
        <v>0</v>
      </c>
    </row>
    <row r="77" spans="1:15" ht="8.1" customHeight="1">
      <c r="A77" s="24" t="s">
        <v>143</v>
      </c>
      <c r="B77" s="24"/>
      <c r="C77" s="2" t="s">
        <v>0</v>
      </c>
      <c r="D77" s="2" t="s">
        <v>0</v>
      </c>
      <c r="E77" s="2" t="s">
        <v>0</v>
      </c>
      <c r="F77" s="44" t="s">
        <v>144</v>
      </c>
      <c r="G77" s="45">
        <v>0</v>
      </c>
      <c r="H77" s="45">
        <v>0</v>
      </c>
      <c r="I77" s="46">
        <v>0</v>
      </c>
      <c r="J77" s="45">
        <v>0</v>
      </c>
      <c r="K77" s="45">
        <v>0</v>
      </c>
      <c r="L77" s="47">
        <v>0</v>
      </c>
      <c r="M77" s="48">
        <f t="shared" si="5"/>
        <v>0</v>
      </c>
      <c r="N77" s="48">
        <f t="shared" si="6"/>
        <v>0</v>
      </c>
      <c r="O77" s="49">
        <v>0</v>
      </c>
    </row>
    <row r="78" spans="1:15" ht="8.1" customHeight="1">
      <c r="A78" s="23" t="s">
        <v>145</v>
      </c>
      <c r="B78" s="23"/>
      <c r="C78" s="6" t="s">
        <v>0</v>
      </c>
      <c r="D78" s="6" t="s">
        <v>0</v>
      </c>
      <c r="E78" s="6" t="s">
        <v>0</v>
      </c>
      <c r="F78" s="50" t="s">
        <v>146</v>
      </c>
      <c r="G78" s="45">
        <v>0</v>
      </c>
      <c r="H78" s="45">
        <v>0</v>
      </c>
      <c r="I78" s="46">
        <v>0</v>
      </c>
      <c r="J78" s="45">
        <v>0</v>
      </c>
      <c r="K78" s="45">
        <v>0</v>
      </c>
      <c r="L78" s="47">
        <v>0</v>
      </c>
      <c r="M78" s="48">
        <f t="shared" si="5"/>
        <v>0</v>
      </c>
      <c r="N78" s="48">
        <f t="shared" si="6"/>
        <v>0</v>
      </c>
      <c r="O78" s="49">
        <v>0</v>
      </c>
    </row>
    <row r="79" spans="1:15" ht="24" customHeight="1">
      <c r="A79" s="22" t="s">
        <v>147</v>
      </c>
      <c r="B79" s="22"/>
      <c r="C79" s="7" t="s">
        <v>0</v>
      </c>
      <c r="D79" s="7" t="s">
        <v>0</v>
      </c>
      <c r="E79" s="7" t="s">
        <v>0</v>
      </c>
      <c r="F79" s="51" t="s">
        <v>148</v>
      </c>
      <c r="G79" s="45">
        <v>0</v>
      </c>
      <c r="H79" s="45">
        <v>0</v>
      </c>
      <c r="I79" s="46">
        <v>0</v>
      </c>
      <c r="J79" s="45">
        <v>0</v>
      </c>
      <c r="K79" s="45">
        <v>0</v>
      </c>
      <c r="L79" s="47">
        <v>0</v>
      </c>
      <c r="M79" s="48">
        <f t="shared" si="5"/>
        <v>0</v>
      </c>
      <c r="N79" s="48">
        <f t="shared" si="6"/>
        <v>0</v>
      </c>
      <c r="O79" s="49">
        <v>0</v>
      </c>
    </row>
    <row r="80" spans="1:15" ht="18" customHeight="1">
      <c r="A80" s="19" t="s">
        <v>149</v>
      </c>
      <c r="B80" s="19"/>
      <c r="C80" s="2" t="s">
        <v>0</v>
      </c>
      <c r="D80" s="2" t="s">
        <v>0</v>
      </c>
      <c r="E80" s="2" t="s">
        <v>0</v>
      </c>
      <c r="F80" s="44" t="s">
        <v>150</v>
      </c>
      <c r="G80" s="45">
        <v>85106348</v>
      </c>
      <c r="H80" s="45">
        <v>78255761.540000007</v>
      </c>
      <c r="I80" s="46">
        <f t="shared" ref="I80:I138" si="7">H80/G80+100</f>
        <v>100.91950557601179</v>
      </c>
      <c r="J80" s="45">
        <f>J10+J71</f>
        <v>5322580.0599999996</v>
      </c>
      <c r="K80" s="45">
        <v>7228026.4299999997</v>
      </c>
      <c r="L80" s="47">
        <f t="shared" ref="L80:L136" si="8">K80/J80*100</f>
        <v>135.79929937211693</v>
      </c>
      <c r="M80" s="48">
        <f t="shared" si="5"/>
        <v>90428928.060000002</v>
      </c>
      <c r="N80" s="48">
        <f t="shared" si="6"/>
        <v>85483787.969999999</v>
      </c>
      <c r="O80" s="49">
        <f t="shared" ref="O80:O138" si="9">N80/M80*100</f>
        <v>94.531462225540395</v>
      </c>
    </row>
    <row r="81" spans="1:15" ht="14.25" customHeight="1">
      <c r="A81" s="19" t="s">
        <v>151</v>
      </c>
      <c r="B81" s="19"/>
      <c r="C81" s="2" t="s">
        <v>0</v>
      </c>
      <c r="D81" s="2" t="s">
        <v>0</v>
      </c>
      <c r="E81" s="2" t="s">
        <v>0</v>
      </c>
      <c r="F81" s="44" t="s">
        <v>152</v>
      </c>
      <c r="G81" s="45">
        <v>87678929</v>
      </c>
      <c r="H81" s="45">
        <v>71382100</v>
      </c>
      <c r="I81" s="46">
        <f t="shared" si="7"/>
        <v>100.8141306105598</v>
      </c>
      <c r="J81" s="45">
        <v>0</v>
      </c>
      <c r="K81" s="45">
        <v>0</v>
      </c>
      <c r="L81" s="47">
        <v>0</v>
      </c>
      <c r="M81" s="48">
        <f t="shared" si="5"/>
        <v>87678929</v>
      </c>
      <c r="N81" s="48">
        <f t="shared" si="6"/>
        <v>71382100</v>
      </c>
      <c r="O81" s="49">
        <f t="shared" si="9"/>
        <v>81.413061055980734</v>
      </c>
    </row>
    <row r="82" spans="1:15" ht="10.5" customHeight="1">
      <c r="A82" s="24" t="s">
        <v>153</v>
      </c>
      <c r="B82" s="24"/>
      <c r="C82" s="2" t="s">
        <v>0</v>
      </c>
      <c r="D82" s="2" t="s">
        <v>0</v>
      </c>
      <c r="E82" s="2" t="s">
        <v>0</v>
      </c>
      <c r="F82" s="44" t="s">
        <v>154</v>
      </c>
      <c r="G82" s="45">
        <v>87678929</v>
      </c>
      <c r="H82" s="45">
        <v>71382100</v>
      </c>
      <c r="I82" s="46">
        <f t="shared" si="7"/>
        <v>100.8141306105598</v>
      </c>
      <c r="J82" s="45">
        <v>0</v>
      </c>
      <c r="K82" s="45">
        <v>0</v>
      </c>
      <c r="L82" s="47">
        <v>0</v>
      </c>
      <c r="M82" s="48">
        <f t="shared" si="5"/>
        <v>87678929</v>
      </c>
      <c r="N82" s="48">
        <f t="shared" si="6"/>
        <v>71382100</v>
      </c>
      <c r="O82" s="49">
        <f t="shared" si="9"/>
        <v>81.413061055980734</v>
      </c>
    </row>
    <row r="83" spans="1:15" ht="11.25" customHeight="1">
      <c r="A83" s="23" t="s">
        <v>155</v>
      </c>
      <c r="B83" s="23"/>
      <c r="C83" s="6" t="s">
        <v>0</v>
      </c>
      <c r="D83" s="6" t="s">
        <v>0</v>
      </c>
      <c r="E83" s="6" t="s">
        <v>0</v>
      </c>
      <c r="F83" s="50" t="s">
        <v>156</v>
      </c>
      <c r="G83" s="45">
        <v>27501500</v>
      </c>
      <c r="H83" s="45">
        <v>22918000</v>
      </c>
      <c r="I83" s="46">
        <f t="shared" si="7"/>
        <v>100.83333636347108</v>
      </c>
      <c r="J83" s="45">
        <v>0</v>
      </c>
      <c r="K83" s="45">
        <v>0</v>
      </c>
      <c r="L83" s="47">
        <v>0</v>
      </c>
      <c r="M83" s="48">
        <f t="shared" si="5"/>
        <v>27501500</v>
      </c>
      <c r="N83" s="48">
        <f t="shared" si="6"/>
        <v>22918000</v>
      </c>
      <c r="O83" s="49">
        <f t="shared" si="9"/>
        <v>83.333636347108339</v>
      </c>
    </row>
    <row r="84" spans="1:15" ht="11.25" customHeight="1">
      <c r="A84" s="22" t="s">
        <v>157</v>
      </c>
      <c r="B84" s="22"/>
      <c r="C84" s="7" t="s">
        <v>0</v>
      </c>
      <c r="D84" s="7" t="s">
        <v>0</v>
      </c>
      <c r="E84" s="7" t="s">
        <v>0</v>
      </c>
      <c r="F84" s="51" t="s">
        <v>158</v>
      </c>
      <c r="G84" s="45">
        <v>27501500</v>
      </c>
      <c r="H84" s="45">
        <v>22918000</v>
      </c>
      <c r="I84" s="46">
        <f t="shared" si="7"/>
        <v>100.83333636347108</v>
      </c>
      <c r="J84" s="45">
        <v>0</v>
      </c>
      <c r="K84" s="45">
        <v>0</v>
      </c>
      <c r="L84" s="47">
        <v>0</v>
      </c>
      <c r="M84" s="48">
        <f t="shared" si="5"/>
        <v>27501500</v>
      </c>
      <c r="N84" s="48">
        <f t="shared" si="6"/>
        <v>22918000</v>
      </c>
      <c r="O84" s="49">
        <f t="shared" si="9"/>
        <v>83.333636347108339</v>
      </c>
    </row>
    <row r="85" spans="1:15" ht="12.75" customHeight="1">
      <c r="A85" s="23" t="s">
        <v>159</v>
      </c>
      <c r="B85" s="23"/>
      <c r="C85" s="6" t="s">
        <v>0</v>
      </c>
      <c r="D85" s="6" t="s">
        <v>0</v>
      </c>
      <c r="E85" s="6" t="s">
        <v>0</v>
      </c>
      <c r="F85" s="50" t="s">
        <v>160</v>
      </c>
      <c r="G85" s="45">
        <v>60177429</v>
      </c>
      <c r="H85" s="45">
        <v>48464100</v>
      </c>
      <c r="I85" s="46">
        <f t="shared" si="7"/>
        <v>100.80535344904814</v>
      </c>
      <c r="J85" s="45">
        <v>0</v>
      </c>
      <c r="K85" s="45">
        <v>0</v>
      </c>
      <c r="L85" s="47">
        <v>0</v>
      </c>
      <c r="M85" s="48">
        <f t="shared" si="5"/>
        <v>60177429</v>
      </c>
      <c r="N85" s="48">
        <f t="shared" si="6"/>
        <v>48464100</v>
      </c>
      <c r="O85" s="49">
        <f t="shared" si="9"/>
        <v>80.535344904814735</v>
      </c>
    </row>
    <row r="86" spans="1:15" ht="13.9" customHeight="1">
      <c r="A86" s="22" t="s">
        <v>161</v>
      </c>
      <c r="B86" s="22"/>
      <c r="C86" s="7" t="s">
        <v>0</v>
      </c>
      <c r="D86" s="7" t="s">
        <v>0</v>
      </c>
      <c r="E86" s="7" t="s">
        <v>0</v>
      </c>
      <c r="F86" s="51" t="s">
        <v>162</v>
      </c>
      <c r="G86" s="45">
        <v>58880400</v>
      </c>
      <c r="H86" s="45">
        <v>48264100</v>
      </c>
      <c r="I86" s="46">
        <f t="shared" si="7"/>
        <v>100.81969721673086</v>
      </c>
      <c r="J86" s="45">
        <v>0</v>
      </c>
      <c r="K86" s="45">
        <v>0</v>
      </c>
      <c r="L86" s="47">
        <v>0</v>
      </c>
      <c r="M86" s="48">
        <f t="shared" si="5"/>
        <v>58880400</v>
      </c>
      <c r="N86" s="48">
        <f t="shared" si="6"/>
        <v>48264100</v>
      </c>
      <c r="O86" s="49">
        <f t="shared" si="9"/>
        <v>81.969721673086454</v>
      </c>
    </row>
    <row r="87" spans="1:15" ht="32.25" customHeight="1">
      <c r="A87" s="22" t="s">
        <v>163</v>
      </c>
      <c r="B87" s="22"/>
      <c r="C87" s="7" t="s">
        <v>0</v>
      </c>
      <c r="D87" s="7" t="s">
        <v>0</v>
      </c>
      <c r="E87" s="7" t="s">
        <v>0</v>
      </c>
      <c r="F87" s="51" t="s">
        <v>164</v>
      </c>
      <c r="G87" s="45">
        <v>1097029</v>
      </c>
      <c r="H87" s="45">
        <v>0</v>
      </c>
      <c r="I87" s="46">
        <f t="shared" si="7"/>
        <v>100</v>
      </c>
      <c r="J87" s="45">
        <v>0</v>
      </c>
      <c r="K87" s="45">
        <v>0</v>
      </c>
      <c r="L87" s="47">
        <v>0</v>
      </c>
      <c r="M87" s="48">
        <f t="shared" si="5"/>
        <v>1097029</v>
      </c>
      <c r="N87" s="48">
        <f t="shared" si="6"/>
        <v>0</v>
      </c>
      <c r="O87" s="49">
        <f t="shared" si="9"/>
        <v>0</v>
      </c>
    </row>
    <row r="88" spans="1:15" ht="25.15" customHeight="1">
      <c r="A88" s="22" t="s">
        <v>165</v>
      </c>
      <c r="B88" s="22"/>
      <c r="C88" s="7" t="s">
        <v>0</v>
      </c>
      <c r="D88" s="7" t="s">
        <v>0</v>
      </c>
      <c r="E88" s="7" t="s">
        <v>0</v>
      </c>
      <c r="F88" s="51" t="s">
        <v>166</v>
      </c>
      <c r="G88" s="45">
        <v>200000</v>
      </c>
      <c r="H88" s="45">
        <v>200000</v>
      </c>
      <c r="I88" s="46">
        <f t="shared" si="7"/>
        <v>101</v>
      </c>
      <c r="J88" s="45">
        <v>0</v>
      </c>
      <c r="K88" s="45">
        <v>0</v>
      </c>
      <c r="L88" s="47">
        <v>0</v>
      </c>
      <c r="M88" s="48">
        <f t="shared" si="5"/>
        <v>200000</v>
      </c>
      <c r="N88" s="48">
        <f t="shared" si="6"/>
        <v>200000</v>
      </c>
      <c r="O88" s="49">
        <f t="shared" si="9"/>
        <v>100</v>
      </c>
    </row>
    <row r="89" spans="1:15" ht="22.9" customHeight="1">
      <c r="A89" s="19" t="s">
        <v>167</v>
      </c>
      <c r="B89" s="19"/>
      <c r="C89" s="2" t="s">
        <v>0</v>
      </c>
      <c r="D89" s="2" t="s">
        <v>0</v>
      </c>
      <c r="E89" s="2" t="s">
        <v>0</v>
      </c>
      <c r="F89" s="44" t="s">
        <v>168</v>
      </c>
      <c r="G89" s="45">
        <v>172785277</v>
      </c>
      <c r="H89" s="45">
        <v>149637861.53999999</v>
      </c>
      <c r="I89" s="46">
        <f t="shared" si="7"/>
        <v>100.8660336351459</v>
      </c>
      <c r="J89" s="45">
        <f>J80</f>
        <v>5322580.0599999996</v>
      </c>
      <c r="K89" s="45">
        <v>7228026.4299999997</v>
      </c>
      <c r="L89" s="47">
        <f t="shared" si="8"/>
        <v>135.79929937211693</v>
      </c>
      <c r="M89" s="48">
        <f t="shared" si="5"/>
        <v>178107857.06</v>
      </c>
      <c r="N89" s="48">
        <f t="shared" si="6"/>
        <v>156865887.97</v>
      </c>
      <c r="O89" s="49">
        <f t="shared" si="9"/>
        <v>88.073536204051834</v>
      </c>
    </row>
    <row r="90" spans="1:15" ht="13.9" customHeight="1">
      <c r="A90" s="23" t="s">
        <v>169</v>
      </c>
      <c r="B90" s="23"/>
      <c r="C90" s="6" t="s">
        <v>0</v>
      </c>
      <c r="D90" s="6" t="s">
        <v>0</v>
      </c>
      <c r="E90" s="6" t="s">
        <v>0</v>
      </c>
      <c r="F90" s="50" t="s">
        <v>170</v>
      </c>
      <c r="G90" s="45">
        <v>12118712</v>
      </c>
      <c r="H90" s="45">
        <v>10291360.02</v>
      </c>
      <c r="I90" s="46">
        <f t="shared" si="7"/>
        <v>100.84921236019142</v>
      </c>
      <c r="J90" s="45">
        <v>0</v>
      </c>
      <c r="K90" s="45">
        <v>0</v>
      </c>
      <c r="L90" s="47">
        <v>0</v>
      </c>
      <c r="M90" s="48">
        <f t="shared" si="5"/>
        <v>12118712</v>
      </c>
      <c r="N90" s="48">
        <f t="shared" si="6"/>
        <v>10291360.02</v>
      </c>
      <c r="O90" s="49">
        <f t="shared" si="9"/>
        <v>84.921236019141304</v>
      </c>
    </row>
    <row r="91" spans="1:15" ht="22.5" customHeight="1">
      <c r="A91" s="22" t="s">
        <v>171</v>
      </c>
      <c r="B91" s="22"/>
      <c r="C91" s="7" t="s">
        <v>0</v>
      </c>
      <c r="D91" s="7" t="s">
        <v>0</v>
      </c>
      <c r="E91" s="7" t="s">
        <v>0</v>
      </c>
      <c r="F91" s="51" t="s">
        <v>172</v>
      </c>
      <c r="G91" s="45">
        <v>2799300</v>
      </c>
      <c r="H91" s="45">
        <v>2333000</v>
      </c>
      <c r="I91" s="46">
        <f t="shared" si="7"/>
        <v>100.83342264137463</v>
      </c>
      <c r="J91" s="45">
        <v>0</v>
      </c>
      <c r="K91" s="45">
        <v>0</v>
      </c>
      <c r="L91" s="47">
        <v>0</v>
      </c>
      <c r="M91" s="48">
        <f t="shared" si="5"/>
        <v>2799300</v>
      </c>
      <c r="N91" s="48">
        <f t="shared" si="6"/>
        <v>2333000</v>
      </c>
      <c r="O91" s="49">
        <f t="shared" si="9"/>
        <v>83.342264137462934</v>
      </c>
    </row>
    <row r="92" spans="1:15" ht="11.25" customHeight="1">
      <c r="A92" s="22" t="s">
        <v>173</v>
      </c>
      <c r="B92" s="22"/>
      <c r="C92" s="7" t="s">
        <v>0</v>
      </c>
      <c r="D92" s="7" t="s">
        <v>0</v>
      </c>
      <c r="E92" s="7" t="s">
        <v>0</v>
      </c>
      <c r="F92" s="51" t="s">
        <v>174</v>
      </c>
      <c r="G92" s="45">
        <v>9319412</v>
      </c>
      <c r="H92" s="45">
        <v>7958360.0199999996</v>
      </c>
      <c r="I92" s="46">
        <f t="shared" si="7"/>
        <v>100.85395516584093</v>
      </c>
      <c r="J92" s="45">
        <v>0</v>
      </c>
      <c r="K92" s="45">
        <v>0</v>
      </c>
      <c r="L92" s="47">
        <v>0</v>
      </c>
      <c r="M92" s="48">
        <f t="shared" si="5"/>
        <v>9319412</v>
      </c>
      <c r="N92" s="48">
        <f t="shared" si="6"/>
        <v>7958360.0199999996</v>
      </c>
      <c r="O92" s="49">
        <f t="shared" si="9"/>
        <v>85.3955165840935</v>
      </c>
    </row>
    <row r="93" spans="1:15" ht="13.9" customHeight="1">
      <c r="A93" s="23" t="s">
        <v>175</v>
      </c>
      <c r="B93" s="23"/>
      <c r="C93" s="6" t="s">
        <v>0</v>
      </c>
      <c r="D93" s="6" t="s">
        <v>0</v>
      </c>
      <c r="E93" s="6" t="s">
        <v>0</v>
      </c>
      <c r="F93" s="50" t="s">
        <v>176</v>
      </c>
      <c r="G93" s="45">
        <v>28852742</v>
      </c>
      <c r="H93" s="45">
        <v>26557682.390000001</v>
      </c>
      <c r="I93" s="46">
        <f t="shared" si="7"/>
        <v>100.92045610049817</v>
      </c>
      <c r="J93" s="45">
        <v>0</v>
      </c>
      <c r="K93" s="45">
        <v>0</v>
      </c>
      <c r="L93" s="47">
        <v>0</v>
      </c>
      <c r="M93" s="48">
        <f t="shared" si="5"/>
        <v>28852742</v>
      </c>
      <c r="N93" s="48">
        <f t="shared" si="6"/>
        <v>26557682.390000001</v>
      </c>
      <c r="O93" s="49">
        <f t="shared" si="9"/>
        <v>92.045610049817796</v>
      </c>
    </row>
    <row r="94" spans="1:15" ht="19.5" customHeight="1">
      <c r="A94" s="22" t="s">
        <v>177</v>
      </c>
      <c r="B94" s="22"/>
      <c r="C94" s="7" t="s">
        <v>0</v>
      </c>
      <c r="D94" s="7" t="s">
        <v>0</v>
      </c>
      <c r="E94" s="7" t="s">
        <v>0</v>
      </c>
      <c r="F94" s="51" t="s">
        <v>178</v>
      </c>
      <c r="G94" s="45">
        <v>1052600</v>
      </c>
      <c r="H94" s="45">
        <v>800708.67</v>
      </c>
      <c r="I94" s="46">
        <f t="shared" si="7"/>
        <v>100.76069605738172</v>
      </c>
      <c r="J94" s="45">
        <v>0</v>
      </c>
      <c r="K94" s="45">
        <v>0</v>
      </c>
      <c r="L94" s="47">
        <v>0</v>
      </c>
      <c r="M94" s="48">
        <f t="shared" si="5"/>
        <v>1052600</v>
      </c>
      <c r="N94" s="48">
        <f t="shared" si="6"/>
        <v>800708.67</v>
      </c>
      <c r="O94" s="49">
        <f t="shared" si="9"/>
        <v>76.069605738172157</v>
      </c>
    </row>
    <row r="95" spans="1:15" ht="19.5" customHeight="1">
      <c r="A95" s="22" t="s">
        <v>179</v>
      </c>
      <c r="B95" s="22"/>
      <c r="C95" s="7" t="s">
        <v>0</v>
      </c>
      <c r="D95" s="7" t="s">
        <v>0</v>
      </c>
      <c r="E95" s="7" t="s">
        <v>0</v>
      </c>
      <c r="F95" s="51" t="s">
        <v>180</v>
      </c>
      <c r="G95" s="45">
        <v>33384</v>
      </c>
      <c r="H95" s="45">
        <v>21764</v>
      </c>
      <c r="I95" s="46">
        <f t="shared" si="7"/>
        <v>100.65192906781692</v>
      </c>
      <c r="J95" s="45">
        <v>0</v>
      </c>
      <c r="K95" s="45">
        <v>0</v>
      </c>
      <c r="L95" s="47">
        <v>0</v>
      </c>
      <c r="M95" s="48">
        <f t="shared" si="5"/>
        <v>33384</v>
      </c>
      <c r="N95" s="48">
        <f t="shared" si="6"/>
        <v>21764</v>
      </c>
      <c r="O95" s="49">
        <f t="shared" si="9"/>
        <v>65.192906781691832</v>
      </c>
    </row>
    <row r="96" spans="1:15" ht="21" customHeight="1">
      <c r="A96" s="22" t="s">
        <v>181</v>
      </c>
      <c r="B96" s="22"/>
      <c r="C96" s="7" t="s">
        <v>0</v>
      </c>
      <c r="D96" s="7" t="s">
        <v>0</v>
      </c>
      <c r="E96" s="7" t="s">
        <v>0</v>
      </c>
      <c r="F96" s="51" t="s">
        <v>182</v>
      </c>
      <c r="G96" s="45">
        <v>832400</v>
      </c>
      <c r="H96" s="45">
        <v>832400</v>
      </c>
      <c r="I96" s="46">
        <f t="shared" si="7"/>
        <v>101</v>
      </c>
      <c r="J96" s="45">
        <v>0</v>
      </c>
      <c r="K96" s="45">
        <v>0</v>
      </c>
      <c r="L96" s="47">
        <v>0</v>
      </c>
      <c r="M96" s="48">
        <f t="shared" si="5"/>
        <v>832400</v>
      </c>
      <c r="N96" s="48">
        <f t="shared" si="6"/>
        <v>832400</v>
      </c>
      <c r="O96" s="49">
        <f t="shared" si="9"/>
        <v>100</v>
      </c>
    </row>
    <row r="97" spans="1:15" ht="10.5" customHeight="1">
      <c r="A97" s="22" t="s">
        <v>183</v>
      </c>
      <c r="B97" s="22"/>
      <c r="C97" s="7" t="s">
        <v>0</v>
      </c>
      <c r="D97" s="7" t="s">
        <v>0</v>
      </c>
      <c r="E97" s="7" t="s">
        <v>0</v>
      </c>
      <c r="F97" s="51" t="s">
        <v>184</v>
      </c>
      <c r="G97" s="45">
        <v>26377738</v>
      </c>
      <c r="H97" s="45">
        <v>24346189.719999999</v>
      </c>
      <c r="I97" s="46">
        <f t="shared" si="7"/>
        <v>100.92298246801906</v>
      </c>
      <c r="J97" s="45">
        <v>0</v>
      </c>
      <c r="K97" s="45">
        <v>0</v>
      </c>
      <c r="L97" s="47">
        <v>0</v>
      </c>
      <c r="M97" s="48">
        <f t="shared" si="5"/>
        <v>26377738</v>
      </c>
      <c r="N97" s="48">
        <f t="shared" si="6"/>
        <v>24346189.719999999</v>
      </c>
      <c r="O97" s="49">
        <f t="shared" si="9"/>
        <v>92.298246801905449</v>
      </c>
    </row>
    <row r="98" spans="1:15" ht="25.15" customHeight="1">
      <c r="A98" s="22" t="s">
        <v>185</v>
      </c>
      <c r="B98" s="22"/>
      <c r="C98" s="7" t="s">
        <v>0</v>
      </c>
      <c r="D98" s="7" t="s">
        <v>0</v>
      </c>
      <c r="E98" s="7" t="s">
        <v>0</v>
      </c>
      <c r="F98" s="51" t="s">
        <v>186</v>
      </c>
      <c r="G98" s="45">
        <v>556620</v>
      </c>
      <c r="H98" s="45">
        <v>556620</v>
      </c>
      <c r="I98" s="46">
        <f t="shared" si="7"/>
        <v>101</v>
      </c>
      <c r="J98" s="45">
        <v>0</v>
      </c>
      <c r="K98" s="45">
        <v>0</v>
      </c>
      <c r="L98" s="47">
        <v>0</v>
      </c>
      <c r="M98" s="48">
        <f t="shared" si="5"/>
        <v>556620</v>
      </c>
      <c r="N98" s="48">
        <f t="shared" si="6"/>
        <v>556620</v>
      </c>
      <c r="O98" s="49">
        <f t="shared" si="9"/>
        <v>100</v>
      </c>
    </row>
    <row r="99" spans="1:15" ht="15" customHeight="1">
      <c r="A99" s="19" t="s">
        <v>187</v>
      </c>
      <c r="B99" s="19"/>
      <c r="C99" s="2" t="s">
        <v>0</v>
      </c>
      <c r="D99" s="2" t="s">
        <v>0</v>
      </c>
      <c r="E99" s="2" t="s">
        <v>0</v>
      </c>
      <c r="F99" s="44" t="s">
        <v>188</v>
      </c>
      <c r="G99" s="45">
        <v>213756731</v>
      </c>
      <c r="H99" s="45">
        <v>186486903.94999999</v>
      </c>
      <c r="I99" s="46">
        <f t="shared" si="7"/>
        <v>100.87242587907092</v>
      </c>
      <c r="J99" s="45">
        <f>J89</f>
        <v>5322580.0599999996</v>
      </c>
      <c r="K99" s="45">
        <v>7228026.4299999997</v>
      </c>
      <c r="L99" s="47">
        <f t="shared" si="8"/>
        <v>135.79929937211693</v>
      </c>
      <c r="M99" s="48">
        <f t="shared" si="5"/>
        <v>219079311.06</v>
      </c>
      <c r="N99" s="48">
        <f t="shared" si="6"/>
        <v>193714930.38</v>
      </c>
      <c r="O99" s="49">
        <f t="shared" si="9"/>
        <v>88.422283894688078</v>
      </c>
    </row>
    <row r="100" spans="1:15" ht="9.4" customHeight="1">
      <c r="A100" s="19" t="s">
        <v>189</v>
      </c>
      <c r="B100" s="19"/>
      <c r="C100" s="2" t="s">
        <v>0</v>
      </c>
      <c r="D100" s="2" t="s">
        <v>0</v>
      </c>
      <c r="E100" s="4" t="s">
        <v>0</v>
      </c>
      <c r="F100" s="44" t="s">
        <v>0</v>
      </c>
      <c r="G100" s="52" t="s">
        <v>0</v>
      </c>
      <c r="H100" s="53" t="s">
        <v>0</v>
      </c>
      <c r="I100" s="46"/>
      <c r="J100" s="53" t="s">
        <v>0</v>
      </c>
      <c r="K100" s="53" t="s">
        <v>0</v>
      </c>
      <c r="L100" s="47"/>
      <c r="M100" s="48"/>
      <c r="N100" s="48"/>
      <c r="O100" s="49"/>
    </row>
    <row r="101" spans="1:15" ht="12" customHeight="1">
      <c r="A101" s="19" t="s">
        <v>190</v>
      </c>
      <c r="B101" s="19"/>
      <c r="C101" s="2" t="s">
        <v>0</v>
      </c>
      <c r="D101" s="2" t="s">
        <v>191</v>
      </c>
      <c r="E101" s="2" t="s">
        <v>0</v>
      </c>
      <c r="F101" s="44" t="s">
        <v>0</v>
      </c>
      <c r="G101" s="45">
        <v>27710005</v>
      </c>
      <c r="H101" s="45">
        <v>21567343.379999999</v>
      </c>
      <c r="I101" s="46">
        <f t="shared" si="7"/>
        <v>100.77832333050824</v>
      </c>
      <c r="J101" s="45">
        <v>678800</v>
      </c>
      <c r="K101" s="45">
        <v>4270</v>
      </c>
      <c r="L101" s="47">
        <f t="shared" si="8"/>
        <v>0.62905126694166169</v>
      </c>
      <c r="M101" s="48">
        <f t="shared" si="5"/>
        <v>28388805</v>
      </c>
      <c r="N101" s="48">
        <f t="shared" si="6"/>
        <v>21571613.379999999</v>
      </c>
      <c r="O101" s="49">
        <f t="shared" si="9"/>
        <v>75.986338206204877</v>
      </c>
    </row>
    <row r="102" spans="1:15" ht="20.25" customHeight="1">
      <c r="A102" s="20" t="s">
        <v>192</v>
      </c>
      <c r="B102" s="20"/>
      <c r="C102" s="2" t="s">
        <v>193</v>
      </c>
      <c r="D102" s="2" t="s">
        <v>194</v>
      </c>
      <c r="E102" s="2" t="s">
        <v>195</v>
      </c>
      <c r="F102" s="44" t="s">
        <v>0</v>
      </c>
      <c r="G102" s="45">
        <v>18677992</v>
      </c>
      <c r="H102" s="45">
        <v>14332333.539999999</v>
      </c>
      <c r="I102" s="46">
        <f t="shared" si="7"/>
        <v>100.7673380275567</v>
      </c>
      <c r="J102" s="45">
        <v>678800</v>
      </c>
      <c r="K102" s="45">
        <v>4270</v>
      </c>
      <c r="L102" s="47">
        <f t="shared" si="8"/>
        <v>0.62905126694166169</v>
      </c>
      <c r="M102" s="48">
        <f t="shared" si="5"/>
        <v>19356792</v>
      </c>
      <c r="N102" s="48">
        <f t="shared" si="6"/>
        <v>14336603.539999999</v>
      </c>
      <c r="O102" s="49">
        <f t="shared" si="9"/>
        <v>74.064976985855907</v>
      </c>
    </row>
    <row r="103" spans="1:15" ht="19.5" customHeight="1">
      <c r="A103" s="20" t="s">
        <v>196</v>
      </c>
      <c r="B103" s="20"/>
      <c r="C103" s="2" t="s">
        <v>193</v>
      </c>
      <c r="D103" s="2" t="s">
        <v>197</v>
      </c>
      <c r="E103" s="2" t="s">
        <v>198</v>
      </c>
      <c r="F103" s="44" t="s">
        <v>0</v>
      </c>
      <c r="G103" s="45">
        <v>3502722</v>
      </c>
      <c r="H103" s="45">
        <v>2903511.56</v>
      </c>
      <c r="I103" s="46">
        <f t="shared" si="7"/>
        <v>100.82893006067853</v>
      </c>
      <c r="J103" s="45">
        <v>0</v>
      </c>
      <c r="K103" s="45">
        <v>0</v>
      </c>
      <c r="L103" s="47">
        <v>0</v>
      </c>
      <c r="M103" s="48">
        <f t="shared" si="5"/>
        <v>3502722</v>
      </c>
      <c r="N103" s="48">
        <f t="shared" si="6"/>
        <v>2903511.56</v>
      </c>
      <c r="O103" s="49">
        <f t="shared" si="9"/>
        <v>82.893006067852369</v>
      </c>
    </row>
    <row r="104" spans="1:15" ht="19.5" customHeight="1">
      <c r="A104" s="20" t="s">
        <v>196</v>
      </c>
      <c r="B104" s="20"/>
      <c r="C104" s="2" t="s">
        <v>193</v>
      </c>
      <c r="D104" s="2" t="s">
        <v>197</v>
      </c>
      <c r="E104" s="2" t="s">
        <v>199</v>
      </c>
      <c r="F104" s="44" t="s">
        <v>0</v>
      </c>
      <c r="G104" s="45">
        <v>1628056</v>
      </c>
      <c r="H104" s="45">
        <v>1173578.1399999999</v>
      </c>
      <c r="I104" s="46">
        <f t="shared" si="7"/>
        <v>100.72084629767035</v>
      </c>
      <c r="J104" s="45">
        <v>0</v>
      </c>
      <c r="K104" s="45">
        <v>0</v>
      </c>
      <c r="L104" s="47">
        <v>0</v>
      </c>
      <c r="M104" s="48">
        <f t="shared" si="5"/>
        <v>1628056</v>
      </c>
      <c r="N104" s="48">
        <f t="shared" si="6"/>
        <v>1173578.1399999999</v>
      </c>
      <c r="O104" s="49">
        <f t="shared" si="9"/>
        <v>72.08462976703504</v>
      </c>
    </row>
    <row r="105" spans="1:15" ht="19.5" customHeight="1">
      <c r="A105" s="20" t="s">
        <v>196</v>
      </c>
      <c r="B105" s="20"/>
      <c r="C105" s="2" t="s">
        <v>193</v>
      </c>
      <c r="D105" s="2" t="s">
        <v>197</v>
      </c>
      <c r="E105" s="2" t="s">
        <v>200</v>
      </c>
      <c r="F105" s="44" t="s">
        <v>0</v>
      </c>
      <c r="G105" s="45">
        <v>635913</v>
      </c>
      <c r="H105" s="45">
        <v>502792.25</v>
      </c>
      <c r="I105" s="46">
        <f t="shared" si="7"/>
        <v>100.7906620087968</v>
      </c>
      <c r="J105" s="45">
        <v>0</v>
      </c>
      <c r="K105" s="45">
        <v>0</v>
      </c>
      <c r="L105" s="47">
        <v>0</v>
      </c>
      <c r="M105" s="48">
        <f t="shared" si="5"/>
        <v>635913</v>
      </c>
      <c r="N105" s="48">
        <f t="shared" si="6"/>
        <v>502792.25</v>
      </c>
      <c r="O105" s="49">
        <f t="shared" si="9"/>
        <v>79.066200879680082</v>
      </c>
    </row>
    <row r="106" spans="1:15" ht="19.5" customHeight="1">
      <c r="A106" s="20" t="s">
        <v>196</v>
      </c>
      <c r="B106" s="20"/>
      <c r="C106" s="2" t="s">
        <v>193</v>
      </c>
      <c r="D106" s="2" t="s">
        <v>197</v>
      </c>
      <c r="E106" s="2" t="s">
        <v>201</v>
      </c>
      <c r="F106" s="44" t="s">
        <v>0</v>
      </c>
      <c r="G106" s="45">
        <v>2465322</v>
      </c>
      <c r="H106" s="45">
        <v>2048814.12</v>
      </c>
      <c r="I106" s="46">
        <f t="shared" si="7"/>
        <v>100.83105335530206</v>
      </c>
      <c r="J106" s="45">
        <v>0</v>
      </c>
      <c r="K106" s="45">
        <v>0</v>
      </c>
      <c r="L106" s="47">
        <v>0</v>
      </c>
      <c r="M106" s="48">
        <f t="shared" si="5"/>
        <v>2465322</v>
      </c>
      <c r="N106" s="48">
        <f t="shared" si="6"/>
        <v>2048814.12</v>
      </c>
      <c r="O106" s="49">
        <f t="shared" si="9"/>
        <v>83.105335530206602</v>
      </c>
    </row>
    <row r="107" spans="1:15" ht="12" customHeight="1">
      <c r="A107" s="20" t="s">
        <v>202</v>
      </c>
      <c r="B107" s="20"/>
      <c r="C107" s="2" t="s">
        <v>203</v>
      </c>
      <c r="D107" s="2" t="s">
        <v>204</v>
      </c>
      <c r="E107" s="2" t="s">
        <v>205</v>
      </c>
      <c r="F107" s="44" t="s">
        <v>0</v>
      </c>
      <c r="G107" s="45">
        <v>800000</v>
      </c>
      <c r="H107" s="45">
        <v>606313.77</v>
      </c>
      <c r="I107" s="46">
        <f t="shared" si="7"/>
        <v>100.7578922125</v>
      </c>
      <c r="J107" s="45">
        <v>0</v>
      </c>
      <c r="K107" s="45">
        <v>0</v>
      </c>
      <c r="L107" s="47">
        <v>0</v>
      </c>
      <c r="M107" s="48">
        <f t="shared" si="5"/>
        <v>800000</v>
      </c>
      <c r="N107" s="48">
        <f t="shared" si="6"/>
        <v>606313.77</v>
      </c>
      <c r="O107" s="49">
        <f t="shared" si="9"/>
        <v>75.789221250000011</v>
      </c>
    </row>
    <row r="108" spans="1:15" ht="11.25" customHeight="1">
      <c r="A108" s="19" t="s">
        <v>206</v>
      </c>
      <c r="B108" s="19"/>
      <c r="C108" s="2" t="s">
        <v>0</v>
      </c>
      <c r="D108" s="2" t="s">
        <v>207</v>
      </c>
      <c r="E108" s="2" t="s">
        <v>0</v>
      </c>
      <c r="F108" s="44" t="s">
        <v>0</v>
      </c>
      <c r="G108" s="45">
        <v>114635036</v>
      </c>
      <c r="H108" s="45">
        <v>83475573.730000004</v>
      </c>
      <c r="I108" s="46">
        <f t="shared" si="7"/>
        <v>100.72818552375209</v>
      </c>
      <c r="J108" s="45">
        <v>2809593.16</v>
      </c>
      <c r="K108" s="45">
        <v>2409830.29</v>
      </c>
      <c r="L108" s="47">
        <f t="shared" si="8"/>
        <v>85.771503301922905</v>
      </c>
      <c r="M108" s="48">
        <f t="shared" si="5"/>
        <v>117444629.16</v>
      </c>
      <c r="N108" s="48">
        <f t="shared" si="6"/>
        <v>85885404.020000011</v>
      </c>
      <c r="O108" s="49">
        <f t="shared" si="9"/>
        <v>73.128421992796746</v>
      </c>
    </row>
    <row r="109" spans="1:15" ht="11.25" customHeight="1">
      <c r="A109" s="20" t="s">
        <v>208</v>
      </c>
      <c r="B109" s="20"/>
      <c r="C109" s="2" t="s">
        <v>209</v>
      </c>
      <c r="D109" s="2" t="s">
        <v>210</v>
      </c>
      <c r="E109" s="2" t="s">
        <v>211</v>
      </c>
      <c r="F109" s="44" t="s">
        <v>0</v>
      </c>
      <c r="G109" s="45">
        <v>25405576</v>
      </c>
      <c r="H109" s="45">
        <v>18931131.109999999</v>
      </c>
      <c r="I109" s="46">
        <f t="shared" si="7"/>
        <v>100.74515654004459</v>
      </c>
      <c r="J109" s="45">
        <v>1028344.93</v>
      </c>
      <c r="K109" s="45">
        <v>974258.62</v>
      </c>
      <c r="L109" s="47">
        <f t="shared" si="8"/>
        <v>94.740450560688799</v>
      </c>
      <c r="M109" s="48">
        <f t="shared" si="5"/>
        <v>26433920.93</v>
      </c>
      <c r="N109" s="48">
        <f t="shared" si="6"/>
        <v>19905389.73</v>
      </c>
      <c r="O109" s="49">
        <f t="shared" si="9"/>
        <v>75.302448632995905</v>
      </c>
    </row>
    <row r="110" spans="1:15" ht="16.350000000000001" customHeight="1">
      <c r="A110" s="19" t="s">
        <v>212</v>
      </c>
      <c r="B110" s="19"/>
      <c r="C110" s="2" t="s">
        <v>0</v>
      </c>
      <c r="D110" s="2" t="s">
        <v>213</v>
      </c>
      <c r="E110" s="2" t="s">
        <v>0</v>
      </c>
      <c r="F110" s="44" t="s">
        <v>0</v>
      </c>
      <c r="G110" s="45">
        <v>21951060</v>
      </c>
      <c r="H110" s="45">
        <v>14815643.15</v>
      </c>
      <c r="I110" s="46">
        <f t="shared" si="7"/>
        <v>100.67493975917336</v>
      </c>
      <c r="J110" s="45">
        <v>1418473.14</v>
      </c>
      <c r="K110" s="45">
        <v>1120746.8899999999</v>
      </c>
      <c r="L110" s="47">
        <f t="shared" si="8"/>
        <v>79.010793958354398</v>
      </c>
      <c r="M110" s="48">
        <f t="shared" si="5"/>
        <v>23369533.140000001</v>
      </c>
      <c r="N110" s="48">
        <f t="shared" si="6"/>
        <v>15936390.040000001</v>
      </c>
      <c r="O110" s="49">
        <f t="shared" si="9"/>
        <v>68.193018425014202</v>
      </c>
    </row>
    <row r="111" spans="1:15" ht="13.9" customHeight="1">
      <c r="A111" s="21" t="s">
        <v>214</v>
      </c>
      <c r="B111" s="21"/>
      <c r="C111" s="6" t="s">
        <v>215</v>
      </c>
      <c r="D111" s="6" t="s">
        <v>216</v>
      </c>
      <c r="E111" s="6" t="s">
        <v>217</v>
      </c>
      <c r="F111" s="50" t="s">
        <v>0</v>
      </c>
      <c r="G111" s="45">
        <v>21951060</v>
      </c>
      <c r="H111" s="45">
        <v>14815643.15</v>
      </c>
      <c r="I111" s="46">
        <f t="shared" si="7"/>
        <v>100.67493975917336</v>
      </c>
      <c r="J111" s="45">
        <v>1418473.14</v>
      </c>
      <c r="K111" s="45">
        <v>1120746.8899999999</v>
      </c>
      <c r="L111" s="47">
        <f t="shared" si="8"/>
        <v>79.010793958354398</v>
      </c>
      <c r="M111" s="48">
        <f t="shared" si="5"/>
        <v>23369533.140000001</v>
      </c>
      <c r="N111" s="48">
        <f t="shared" si="6"/>
        <v>15936390.040000001</v>
      </c>
      <c r="O111" s="49">
        <f t="shared" si="9"/>
        <v>68.193018425014202</v>
      </c>
    </row>
    <row r="112" spans="1:15" ht="16.350000000000001" customHeight="1">
      <c r="A112" s="19" t="s">
        <v>218</v>
      </c>
      <c r="B112" s="19"/>
      <c r="C112" s="2" t="s">
        <v>0</v>
      </c>
      <c r="D112" s="2" t="s">
        <v>219</v>
      </c>
      <c r="E112" s="2" t="s">
        <v>0</v>
      </c>
      <c r="F112" s="44" t="s">
        <v>0</v>
      </c>
      <c r="G112" s="45">
        <v>58880400</v>
      </c>
      <c r="H112" s="45">
        <v>43797220.82</v>
      </c>
      <c r="I112" s="46">
        <f t="shared" si="7"/>
        <v>100.74383361560044</v>
      </c>
      <c r="J112" s="45">
        <v>0</v>
      </c>
      <c r="K112" s="45">
        <v>0</v>
      </c>
      <c r="L112" s="47">
        <v>0</v>
      </c>
      <c r="M112" s="48">
        <f t="shared" si="5"/>
        <v>58880400</v>
      </c>
      <c r="N112" s="48">
        <f t="shared" si="6"/>
        <v>43797220.82</v>
      </c>
      <c r="O112" s="49">
        <f t="shared" si="9"/>
        <v>74.383361560043753</v>
      </c>
    </row>
    <row r="113" spans="1:15" ht="13.9" customHeight="1">
      <c r="A113" s="21" t="s">
        <v>214</v>
      </c>
      <c r="B113" s="21"/>
      <c r="C113" s="6" t="s">
        <v>215</v>
      </c>
      <c r="D113" s="6" t="s">
        <v>220</v>
      </c>
      <c r="E113" s="6" t="s">
        <v>221</v>
      </c>
      <c r="F113" s="50" t="s">
        <v>0</v>
      </c>
      <c r="G113" s="45">
        <v>58880400</v>
      </c>
      <c r="H113" s="45">
        <v>43797220.82</v>
      </c>
      <c r="I113" s="46">
        <f t="shared" si="7"/>
        <v>100.74383361560044</v>
      </c>
      <c r="J113" s="45">
        <v>0</v>
      </c>
      <c r="K113" s="45">
        <v>0</v>
      </c>
      <c r="L113" s="47">
        <v>0</v>
      </c>
      <c r="M113" s="48">
        <f t="shared" si="5"/>
        <v>58880400</v>
      </c>
      <c r="N113" s="48">
        <f t="shared" si="6"/>
        <v>43797220.82</v>
      </c>
      <c r="O113" s="49">
        <f t="shared" si="9"/>
        <v>74.383361560043753</v>
      </c>
    </row>
    <row r="114" spans="1:15" ht="65.25" customHeight="1">
      <c r="A114" s="19" t="s">
        <v>222</v>
      </c>
      <c r="B114" s="19"/>
      <c r="C114" s="2" t="s">
        <v>0</v>
      </c>
      <c r="D114" s="2" t="s">
        <v>223</v>
      </c>
      <c r="E114" s="2" t="s">
        <v>0</v>
      </c>
      <c r="F114" s="44" t="s">
        <v>0</v>
      </c>
      <c r="G114" s="45">
        <v>0</v>
      </c>
      <c r="H114" s="45">
        <v>0</v>
      </c>
      <c r="I114" s="46">
        <v>0</v>
      </c>
      <c r="J114" s="45">
        <v>228932</v>
      </c>
      <c r="K114" s="45">
        <v>228420.86</v>
      </c>
      <c r="L114" s="47">
        <f t="shared" si="8"/>
        <v>99.776728460853008</v>
      </c>
      <c r="M114" s="48">
        <f t="shared" si="5"/>
        <v>228932</v>
      </c>
      <c r="N114" s="48">
        <f t="shared" si="6"/>
        <v>228420.86</v>
      </c>
      <c r="O114" s="49">
        <f t="shared" si="9"/>
        <v>99.776728460853008</v>
      </c>
    </row>
    <row r="115" spans="1:15" ht="13.9" customHeight="1">
      <c r="A115" s="21" t="s">
        <v>214</v>
      </c>
      <c r="B115" s="21"/>
      <c r="C115" s="6" t="s">
        <v>215</v>
      </c>
      <c r="D115" s="6" t="s">
        <v>224</v>
      </c>
      <c r="E115" s="6" t="s">
        <v>225</v>
      </c>
      <c r="F115" s="50" t="s">
        <v>0</v>
      </c>
      <c r="G115" s="45">
        <v>0</v>
      </c>
      <c r="H115" s="45">
        <v>0</v>
      </c>
      <c r="I115" s="46">
        <v>0</v>
      </c>
      <c r="J115" s="45">
        <v>228932</v>
      </c>
      <c r="K115" s="45">
        <v>228420.86</v>
      </c>
      <c r="L115" s="47">
        <f t="shared" si="8"/>
        <v>99.776728460853008</v>
      </c>
      <c r="M115" s="48">
        <f t="shared" si="5"/>
        <v>228932</v>
      </c>
      <c r="N115" s="48">
        <f t="shared" si="6"/>
        <v>228420.86</v>
      </c>
      <c r="O115" s="49">
        <f t="shared" si="9"/>
        <v>99.776728460853008</v>
      </c>
    </row>
    <row r="116" spans="1:15" ht="19.5" customHeight="1">
      <c r="A116" s="20" t="s">
        <v>226</v>
      </c>
      <c r="B116" s="20"/>
      <c r="C116" s="2" t="s">
        <v>227</v>
      </c>
      <c r="D116" s="2" t="s">
        <v>228</v>
      </c>
      <c r="E116" s="2" t="s">
        <v>229</v>
      </c>
      <c r="F116" s="44" t="s">
        <v>0</v>
      </c>
      <c r="G116" s="45">
        <v>3343958</v>
      </c>
      <c r="H116" s="45">
        <v>2437795.31</v>
      </c>
      <c r="I116" s="46">
        <f t="shared" si="7"/>
        <v>100.72901493080954</v>
      </c>
      <c r="J116" s="45">
        <v>10500</v>
      </c>
      <c r="K116" s="45">
        <v>10500</v>
      </c>
      <c r="L116" s="47">
        <f t="shared" si="8"/>
        <v>100</v>
      </c>
      <c r="M116" s="48">
        <f t="shared" si="5"/>
        <v>3354458</v>
      </c>
      <c r="N116" s="48">
        <f t="shared" si="6"/>
        <v>2448295.31</v>
      </c>
      <c r="O116" s="49">
        <f t="shared" si="9"/>
        <v>72.986315822108978</v>
      </c>
    </row>
    <row r="117" spans="1:15" ht="14.25" customHeight="1">
      <c r="A117" s="20" t="s">
        <v>230</v>
      </c>
      <c r="B117" s="20"/>
      <c r="C117" s="2" t="s">
        <v>227</v>
      </c>
      <c r="D117" s="2" t="s">
        <v>231</v>
      </c>
      <c r="E117" s="2" t="s">
        <v>232</v>
      </c>
      <c r="F117" s="44" t="s">
        <v>0</v>
      </c>
      <c r="G117" s="45">
        <v>2497076</v>
      </c>
      <c r="H117" s="45">
        <v>1892743.97</v>
      </c>
      <c r="I117" s="46">
        <f t="shared" si="7"/>
        <v>100.75798412623405</v>
      </c>
      <c r="J117" s="45">
        <v>123343.09</v>
      </c>
      <c r="K117" s="45">
        <v>75903.92</v>
      </c>
      <c r="L117" s="47">
        <f t="shared" si="8"/>
        <v>61.538850696865147</v>
      </c>
      <c r="M117" s="48">
        <f t="shared" si="5"/>
        <v>2620419.09</v>
      </c>
      <c r="N117" s="48">
        <f t="shared" si="6"/>
        <v>1968647.89</v>
      </c>
      <c r="O117" s="49">
        <f t="shared" si="9"/>
        <v>75.127215242505358</v>
      </c>
    </row>
    <row r="118" spans="1:15" ht="13.9" customHeight="1">
      <c r="A118" s="20" t="s">
        <v>233</v>
      </c>
      <c r="B118" s="20"/>
      <c r="C118" s="2" t="s">
        <v>234</v>
      </c>
      <c r="D118" s="2" t="s">
        <v>235</v>
      </c>
      <c r="E118" s="2" t="s">
        <v>236</v>
      </c>
      <c r="F118" s="44" t="s">
        <v>0</v>
      </c>
      <c r="G118" s="45">
        <v>100456</v>
      </c>
      <c r="H118" s="45">
        <v>0</v>
      </c>
      <c r="I118" s="46">
        <v>0</v>
      </c>
      <c r="J118" s="45">
        <v>0</v>
      </c>
      <c r="K118" s="45">
        <v>0</v>
      </c>
      <c r="L118" s="47">
        <v>0</v>
      </c>
      <c r="M118" s="48">
        <f t="shared" si="5"/>
        <v>100456</v>
      </c>
      <c r="N118" s="54">
        <v>0</v>
      </c>
      <c r="O118" s="49">
        <f t="shared" si="9"/>
        <v>0</v>
      </c>
    </row>
    <row r="119" spans="1:15" ht="16.350000000000001" customHeight="1">
      <c r="A119" s="19" t="s">
        <v>237</v>
      </c>
      <c r="B119" s="19"/>
      <c r="C119" s="2" t="s">
        <v>0</v>
      </c>
      <c r="D119" s="2" t="s">
        <v>238</v>
      </c>
      <c r="E119" s="2" t="s">
        <v>0</v>
      </c>
      <c r="F119" s="44" t="s">
        <v>0</v>
      </c>
      <c r="G119" s="45">
        <v>121720</v>
      </c>
      <c r="H119" s="45">
        <v>82342</v>
      </c>
      <c r="I119" s="46">
        <f t="shared" si="7"/>
        <v>100.67648701938876</v>
      </c>
      <c r="J119" s="45">
        <v>0</v>
      </c>
      <c r="K119" s="45">
        <v>0</v>
      </c>
      <c r="L119" s="47">
        <v>0</v>
      </c>
      <c r="M119" s="48">
        <f t="shared" si="5"/>
        <v>121720</v>
      </c>
      <c r="N119" s="48">
        <f t="shared" si="6"/>
        <v>82342</v>
      </c>
      <c r="O119" s="49">
        <f t="shared" si="9"/>
        <v>67.648701938876115</v>
      </c>
    </row>
    <row r="120" spans="1:15" ht="12.75" customHeight="1">
      <c r="A120" s="21" t="s">
        <v>239</v>
      </c>
      <c r="B120" s="21"/>
      <c r="C120" s="6" t="s">
        <v>240</v>
      </c>
      <c r="D120" s="6" t="s">
        <v>241</v>
      </c>
      <c r="E120" s="6" t="s">
        <v>242</v>
      </c>
      <c r="F120" s="50" t="s">
        <v>0</v>
      </c>
      <c r="G120" s="45">
        <v>121720</v>
      </c>
      <c r="H120" s="45">
        <v>82342</v>
      </c>
      <c r="I120" s="46">
        <f t="shared" si="7"/>
        <v>100.67648701938876</v>
      </c>
      <c r="J120" s="45">
        <v>0</v>
      </c>
      <c r="K120" s="45">
        <v>0</v>
      </c>
      <c r="L120" s="47">
        <v>0</v>
      </c>
      <c r="M120" s="48">
        <f t="shared" si="5"/>
        <v>121720</v>
      </c>
      <c r="N120" s="48">
        <f t="shared" si="6"/>
        <v>82342</v>
      </c>
      <c r="O120" s="49">
        <f t="shared" si="9"/>
        <v>67.648701938876115</v>
      </c>
    </row>
    <row r="121" spans="1:15" ht="16.350000000000001" customHeight="1">
      <c r="A121" s="19" t="s">
        <v>243</v>
      </c>
      <c r="B121" s="19"/>
      <c r="C121" s="2" t="s">
        <v>0</v>
      </c>
      <c r="D121" s="2" t="s">
        <v>244</v>
      </c>
      <c r="E121" s="2" t="s">
        <v>0</v>
      </c>
      <c r="F121" s="44" t="s">
        <v>0</v>
      </c>
      <c r="G121" s="45">
        <v>1379096</v>
      </c>
      <c r="H121" s="45">
        <v>985464.17</v>
      </c>
      <c r="I121" s="46">
        <f t="shared" si="7"/>
        <v>100.71457256782703</v>
      </c>
      <c r="J121" s="45">
        <v>0</v>
      </c>
      <c r="K121" s="45">
        <v>0</v>
      </c>
      <c r="L121" s="47">
        <v>0</v>
      </c>
      <c r="M121" s="48">
        <f t="shared" si="5"/>
        <v>1379096</v>
      </c>
      <c r="N121" s="48">
        <f t="shared" si="6"/>
        <v>985464.17</v>
      </c>
      <c r="O121" s="49">
        <f t="shared" si="9"/>
        <v>71.457256782704036</v>
      </c>
    </row>
    <row r="122" spans="1:15" ht="13.9" customHeight="1">
      <c r="A122" s="21" t="s">
        <v>245</v>
      </c>
      <c r="B122" s="21"/>
      <c r="C122" s="6" t="s">
        <v>240</v>
      </c>
      <c r="D122" s="6" t="s">
        <v>246</v>
      </c>
      <c r="E122" s="6" t="s">
        <v>247</v>
      </c>
      <c r="F122" s="50" t="s">
        <v>0</v>
      </c>
      <c r="G122" s="45">
        <v>326496</v>
      </c>
      <c r="H122" s="45">
        <v>209943.25</v>
      </c>
      <c r="I122" s="46">
        <f t="shared" si="7"/>
        <v>100.6430193631775</v>
      </c>
      <c r="J122" s="45">
        <v>0</v>
      </c>
      <c r="K122" s="45">
        <v>0</v>
      </c>
      <c r="L122" s="47">
        <v>0</v>
      </c>
      <c r="M122" s="48">
        <f t="shared" si="5"/>
        <v>326496</v>
      </c>
      <c r="N122" s="48">
        <f t="shared" si="6"/>
        <v>209943.25</v>
      </c>
      <c r="O122" s="49">
        <f t="shared" si="9"/>
        <v>64.301936317749693</v>
      </c>
    </row>
    <row r="123" spans="1:15" ht="13.9" customHeight="1">
      <c r="A123" s="21" t="s">
        <v>248</v>
      </c>
      <c r="B123" s="21"/>
      <c r="C123" s="6" t="s">
        <v>240</v>
      </c>
      <c r="D123" s="6" t="s">
        <v>249</v>
      </c>
      <c r="E123" s="6" t="s">
        <v>250</v>
      </c>
      <c r="F123" s="50" t="s">
        <v>0</v>
      </c>
      <c r="G123" s="45">
        <v>1052600</v>
      </c>
      <c r="H123" s="45">
        <v>775520.92</v>
      </c>
      <c r="I123" s="46">
        <f t="shared" si="7"/>
        <v>100.73676697700931</v>
      </c>
      <c r="J123" s="45">
        <v>0</v>
      </c>
      <c r="K123" s="45">
        <v>0</v>
      </c>
      <c r="L123" s="47">
        <v>0</v>
      </c>
      <c r="M123" s="48">
        <f t="shared" si="5"/>
        <v>1052600</v>
      </c>
      <c r="N123" s="48">
        <f t="shared" si="6"/>
        <v>775520.92</v>
      </c>
      <c r="O123" s="49">
        <f t="shared" si="9"/>
        <v>73.67669770093103</v>
      </c>
    </row>
    <row r="124" spans="1:15" ht="23.25" customHeight="1">
      <c r="A124" s="19" t="s">
        <v>251</v>
      </c>
      <c r="B124" s="19"/>
      <c r="C124" s="2" t="s">
        <v>0</v>
      </c>
      <c r="D124" s="2" t="s">
        <v>252</v>
      </c>
      <c r="E124" s="2" t="s">
        <v>0</v>
      </c>
      <c r="F124" s="44" t="s">
        <v>0</v>
      </c>
      <c r="G124" s="45">
        <v>903525</v>
      </c>
      <c r="H124" s="45">
        <v>519810</v>
      </c>
      <c r="I124" s="46">
        <f t="shared" si="7"/>
        <v>100.57531335602225</v>
      </c>
      <c r="J124" s="45">
        <v>0</v>
      </c>
      <c r="K124" s="45">
        <v>0</v>
      </c>
      <c r="L124" s="47">
        <v>0</v>
      </c>
      <c r="M124" s="48">
        <f t="shared" si="5"/>
        <v>903525</v>
      </c>
      <c r="N124" s="48">
        <f t="shared" si="6"/>
        <v>519810</v>
      </c>
      <c r="O124" s="49">
        <f t="shared" si="9"/>
        <v>57.531335602224623</v>
      </c>
    </row>
    <row r="125" spans="1:15" ht="25.5" customHeight="1">
      <c r="A125" s="21" t="s">
        <v>253</v>
      </c>
      <c r="B125" s="21"/>
      <c r="C125" s="6" t="s">
        <v>240</v>
      </c>
      <c r="D125" s="6" t="s">
        <v>254</v>
      </c>
      <c r="E125" s="6" t="s">
        <v>255</v>
      </c>
      <c r="F125" s="50" t="s">
        <v>0</v>
      </c>
      <c r="G125" s="45">
        <v>71125</v>
      </c>
      <c r="H125" s="45">
        <v>51981</v>
      </c>
      <c r="I125" s="46">
        <f t="shared" si="7"/>
        <v>100.73084007029877</v>
      </c>
      <c r="J125" s="45">
        <v>0</v>
      </c>
      <c r="K125" s="45">
        <v>0</v>
      </c>
      <c r="L125" s="47">
        <v>0</v>
      </c>
      <c r="M125" s="48">
        <f t="shared" si="5"/>
        <v>71125</v>
      </c>
      <c r="N125" s="48">
        <f t="shared" si="6"/>
        <v>51981</v>
      </c>
      <c r="O125" s="49">
        <f t="shared" si="9"/>
        <v>73.084007029876972</v>
      </c>
    </row>
    <row r="126" spans="1:15" ht="21.75" customHeight="1">
      <c r="A126" s="21" t="s">
        <v>256</v>
      </c>
      <c r="B126" s="21"/>
      <c r="C126" s="6" t="s">
        <v>240</v>
      </c>
      <c r="D126" s="6" t="s">
        <v>257</v>
      </c>
      <c r="E126" s="6" t="s">
        <v>258</v>
      </c>
      <c r="F126" s="50" t="s">
        <v>0</v>
      </c>
      <c r="G126" s="45">
        <v>832400</v>
      </c>
      <c r="H126" s="45">
        <v>467829</v>
      </c>
      <c r="I126" s="46">
        <f t="shared" si="7"/>
        <v>100.56202426717924</v>
      </c>
      <c r="J126" s="45">
        <v>0</v>
      </c>
      <c r="K126" s="45">
        <v>0</v>
      </c>
      <c r="L126" s="47">
        <v>0</v>
      </c>
      <c r="M126" s="48">
        <f t="shared" si="5"/>
        <v>832400</v>
      </c>
      <c r="N126" s="48">
        <f t="shared" si="6"/>
        <v>467829</v>
      </c>
      <c r="O126" s="49">
        <f t="shared" si="9"/>
        <v>56.20242671792407</v>
      </c>
    </row>
    <row r="127" spans="1:15" ht="18" customHeight="1">
      <c r="A127" s="20" t="s">
        <v>259</v>
      </c>
      <c r="B127" s="20"/>
      <c r="C127" s="2" t="s">
        <v>240</v>
      </c>
      <c r="D127" s="2" t="s">
        <v>260</v>
      </c>
      <c r="E127" s="2" t="s">
        <v>261</v>
      </c>
      <c r="F127" s="44" t="s">
        <v>0</v>
      </c>
      <c r="G127" s="45">
        <v>33384</v>
      </c>
      <c r="H127" s="45">
        <v>13423.2</v>
      </c>
      <c r="I127" s="46">
        <f t="shared" si="7"/>
        <v>100.4020848310568</v>
      </c>
      <c r="J127" s="45">
        <v>0</v>
      </c>
      <c r="K127" s="45">
        <v>0</v>
      </c>
      <c r="L127" s="47">
        <v>0</v>
      </c>
      <c r="M127" s="48">
        <f t="shared" si="5"/>
        <v>33384</v>
      </c>
      <c r="N127" s="48">
        <f t="shared" si="6"/>
        <v>13423.2</v>
      </c>
      <c r="O127" s="49">
        <f t="shared" si="9"/>
        <v>40.20848310567937</v>
      </c>
    </row>
    <row r="128" spans="1:15" ht="25.15" customHeight="1">
      <c r="A128" s="20" t="s">
        <v>262</v>
      </c>
      <c r="B128" s="20"/>
      <c r="C128" s="2" t="s">
        <v>240</v>
      </c>
      <c r="D128" s="2" t="s">
        <v>263</v>
      </c>
      <c r="E128" s="2" t="s">
        <v>264</v>
      </c>
      <c r="F128" s="44" t="s">
        <v>0</v>
      </c>
      <c r="G128" s="45">
        <v>18785</v>
      </c>
      <c r="H128" s="45">
        <v>0</v>
      </c>
      <c r="I128" s="46">
        <f t="shared" si="7"/>
        <v>100</v>
      </c>
      <c r="J128" s="45">
        <v>0</v>
      </c>
      <c r="K128" s="45">
        <v>0</v>
      </c>
      <c r="L128" s="47">
        <v>0</v>
      </c>
      <c r="M128" s="48">
        <f t="shared" si="5"/>
        <v>18785</v>
      </c>
      <c r="N128" s="48">
        <f t="shared" si="6"/>
        <v>0</v>
      </c>
      <c r="O128" s="49">
        <f t="shared" si="9"/>
        <v>0</v>
      </c>
    </row>
    <row r="129" spans="1:15" ht="12" customHeight="1">
      <c r="A129" s="19" t="s">
        <v>265</v>
      </c>
      <c r="B129" s="19"/>
      <c r="C129" s="2" t="s">
        <v>0</v>
      </c>
      <c r="D129" s="2" t="s">
        <v>266</v>
      </c>
      <c r="E129" s="2" t="s">
        <v>0</v>
      </c>
      <c r="F129" s="44" t="s">
        <v>0</v>
      </c>
      <c r="G129" s="45">
        <v>9878975</v>
      </c>
      <c r="H129" s="45">
        <v>7040492.4000000004</v>
      </c>
      <c r="I129" s="46">
        <f t="shared" si="7"/>
        <v>100.71267438170457</v>
      </c>
      <c r="J129" s="45">
        <v>1113100</v>
      </c>
      <c r="K129" s="45">
        <v>1113100</v>
      </c>
      <c r="L129" s="47">
        <f t="shared" si="8"/>
        <v>100</v>
      </c>
      <c r="M129" s="48">
        <f t="shared" si="5"/>
        <v>10992075</v>
      </c>
      <c r="N129" s="48">
        <f t="shared" si="6"/>
        <v>8153592.4000000004</v>
      </c>
      <c r="O129" s="49">
        <f t="shared" si="9"/>
        <v>74.177008435622938</v>
      </c>
    </row>
    <row r="130" spans="1:15" ht="13.5" customHeight="1">
      <c r="A130" s="19" t="s">
        <v>267</v>
      </c>
      <c r="B130" s="19"/>
      <c r="C130" s="2" t="s">
        <v>0</v>
      </c>
      <c r="D130" s="2" t="s">
        <v>268</v>
      </c>
      <c r="E130" s="2" t="s">
        <v>0</v>
      </c>
      <c r="F130" s="44" t="s">
        <v>0</v>
      </c>
      <c r="G130" s="45">
        <v>1049010</v>
      </c>
      <c r="H130" s="45">
        <v>393064.39</v>
      </c>
      <c r="I130" s="46">
        <f t="shared" si="7"/>
        <v>100.37470032697496</v>
      </c>
      <c r="J130" s="45">
        <v>0</v>
      </c>
      <c r="K130" s="45">
        <v>0</v>
      </c>
      <c r="L130" s="47">
        <v>0</v>
      </c>
      <c r="M130" s="48">
        <f t="shared" si="5"/>
        <v>1049010</v>
      </c>
      <c r="N130" s="48">
        <f t="shared" si="6"/>
        <v>393064.39</v>
      </c>
      <c r="O130" s="49">
        <f t="shared" si="9"/>
        <v>37.470032697495739</v>
      </c>
    </row>
    <row r="131" spans="1:15" ht="19.5" customHeight="1">
      <c r="A131" s="21" t="s">
        <v>269</v>
      </c>
      <c r="B131" s="21"/>
      <c r="C131" s="6" t="s">
        <v>270</v>
      </c>
      <c r="D131" s="6" t="s">
        <v>271</v>
      </c>
      <c r="E131" s="6" t="s">
        <v>272</v>
      </c>
      <c r="F131" s="50" t="s">
        <v>0</v>
      </c>
      <c r="G131" s="45">
        <v>1049010</v>
      </c>
      <c r="H131" s="45">
        <v>393064.39</v>
      </c>
      <c r="I131" s="46">
        <f t="shared" si="7"/>
        <v>100.37470032697496</v>
      </c>
      <c r="J131" s="45">
        <v>0</v>
      </c>
      <c r="K131" s="45">
        <v>0</v>
      </c>
      <c r="L131" s="47">
        <v>0</v>
      </c>
      <c r="M131" s="48">
        <f t="shared" si="5"/>
        <v>1049010</v>
      </c>
      <c r="N131" s="48">
        <f t="shared" si="6"/>
        <v>393064.39</v>
      </c>
      <c r="O131" s="49">
        <f t="shared" si="9"/>
        <v>37.470032697495739</v>
      </c>
    </row>
    <row r="132" spans="1:15" ht="16.350000000000001" customHeight="1">
      <c r="A132" s="19" t="s">
        <v>273</v>
      </c>
      <c r="B132" s="19"/>
      <c r="C132" s="2" t="s">
        <v>0</v>
      </c>
      <c r="D132" s="2" t="s">
        <v>274</v>
      </c>
      <c r="E132" s="2" t="s">
        <v>0</v>
      </c>
      <c r="F132" s="44" t="s">
        <v>0</v>
      </c>
      <c r="G132" s="45">
        <v>556620</v>
      </c>
      <c r="H132" s="45">
        <v>556414.75</v>
      </c>
      <c r="I132" s="46">
        <f t="shared" si="7"/>
        <v>100.99963125651252</v>
      </c>
      <c r="J132" s="45">
        <v>0</v>
      </c>
      <c r="K132" s="45">
        <v>0</v>
      </c>
      <c r="L132" s="47">
        <v>0</v>
      </c>
      <c r="M132" s="48">
        <f t="shared" si="5"/>
        <v>556620</v>
      </c>
      <c r="N132" s="48">
        <f t="shared" si="6"/>
        <v>556414.75</v>
      </c>
      <c r="O132" s="49">
        <f t="shared" si="9"/>
        <v>99.963125651252199</v>
      </c>
    </row>
    <row r="133" spans="1:15" ht="13.9" customHeight="1">
      <c r="A133" s="21" t="s">
        <v>275</v>
      </c>
      <c r="B133" s="21"/>
      <c r="C133" s="6" t="s">
        <v>276</v>
      </c>
      <c r="D133" s="6" t="s">
        <v>277</v>
      </c>
      <c r="E133" s="6" t="s">
        <v>278</v>
      </c>
      <c r="F133" s="50" t="s">
        <v>0</v>
      </c>
      <c r="G133" s="45">
        <v>556620</v>
      </c>
      <c r="H133" s="45">
        <v>556414.75</v>
      </c>
      <c r="I133" s="46">
        <f t="shared" si="7"/>
        <v>100.99963125651252</v>
      </c>
      <c r="J133" s="45">
        <v>0</v>
      </c>
      <c r="K133" s="45">
        <v>0</v>
      </c>
      <c r="L133" s="47">
        <v>0</v>
      </c>
      <c r="M133" s="48">
        <f t="shared" si="5"/>
        <v>556620</v>
      </c>
      <c r="N133" s="48">
        <f t="shared" si="6"/>
        <v>556414.75</v>
      </c>
      <c r="O133" s="49">
        <f t="shared" si="9"/>
        <v>99.963125651252199</v>
      </c>
    </row>
    <row r="134" spans="1:15" ht="16.350000000000001" customHeight="1">
      <c r="A134" s="19" t="s">
        <v>279</v>
      </c>
      <c r="B134" s="19"/>
      <c r="C134" s="2" t="s">
        <v>0</v>
      </c>
      <c r="D134" s="2" t="s">
        <v>280</v>
      </c>
      <c r="E134" s="2" t="s">
        <v>0</v>
      </c>
      <c r="F134" s="44" t="s">
        <v>0</v>
      </c>
      <c r="G134" s="45">
        <v>8273345</v>
      </c>
      <c r="H134" s="45">
        <v>6091013.2599999998</v>
      </c>
      <c r="I134" s="46">
        <f t="shared" si="7"/>
        <v>100.73622135424064</v>
      </c>
      <c r="J134" s="45">
        <v>1113100</v>
      </c>
      <c r="K134" s="45">
        <v>1113100</v>
      </c>
      <c r="L134" s="47">
        <f t="shared" si="8"/>
        <v>100</v>
      </c>
      <c r="M134" s="48">
        <f t="shared" si="5"/>
        <v>9386445</v>
      </c>
      <c r="N134" s="48">
        <f t="shared" si="6"/>
        <v>7204113.2599999998</v>
      </c>
      <c r="O134" s="49">
        <f t="shared" si="9"/>
        <v>76.750178155840672</v>
      </c>
    </row>
    <row r="135" spans="1:15" ht="11.25" customHeight="1">
      <c r="A135" s="21" t="s">
        <v>281</v>
      </c>
      <c r="B135" s="21"/>
      <c r="C135" s="6" t="s">
        <v>276</v>
      </c>
      <c r="D135" s="6" t="s">
        <v>282</v>
      </c>
      <c r="E135" s="6" t="s">
        <v>283</v>
      </c>
      <c r="F135" s="50" t="s">
        <v>0</v>
      </c>
      <c r="G135" s="45">
        <v>8273345</v>
      </c>
      <c r="H135" s="45">
        <v>6091013.2599999998</v>
      </c>
      <c r="I135" s="46">
        <f t="shared" si="7"/>
        <v>100.73622135424064</v>
      </c>
      <c r="J135" s="45">
        <v>1113100</v>
      </c>
      <c r="K135" s="45">
        <v>1113100</v>
      </c>
      <c r="L135" s="47">
        <f t="shared" si="8"/>
        <v>100</v>
      </c>
      <c r="M135" s="48">
        <f t="shared" si="5"/>
        <v>9386445</v>
      </c>
      <c r="N135" s="48">
        <f t="shared" si="6"/>
        <v>7204113.2599999998</v>
      </c>
      <c r="O135" s="49">
        <f t="shared" si="9"/>
        <v>76.750178155840672</v>
      </c>
    </row>
    <row r="136" spans="1:15" ht="16.350000000000001" customHeight="1">
      <c r="A136" s="19" t="s">
        <v>284</v>
      </c>
      <c r="B136" s="19"/>
      <c r="C136" s="2" t="s">
        <v>0</v>
      </c>
      <c r="D136" s="2" t="s">
        <v>285</v>
      </c>
      <c r="E136" s="2" t="s">
        <v>0</v>
      </c>
      <c r="F136" s="44" t="s">
        <v>0</v>
      </c>
      <c r="G136" s="45">
        <v>26580802</v>
      </c>
      <c r="H136" s="45">
        <v>20565192.68</v>
      </c>
      <c r="I136" s="46">
        <f t="shared" si="7"/>
        <v>100.77368593618809</v>
      </c>
      <c r="J136" s="45">
        <v>1556982.09</v>
      </c>
      <c r="K136" s="45">
        <v>690910.56</v>
      </c>
      <c r="L136" s="47">
        <f t="shared" si="8"/>
        <v>44.374984429011647</v>
      </c>
      <c r="M136" s="48">
        <f t="shared" si="5"/>
        <v>28137784.09</v>
      </c>
      <c r="N136" s="48">
        <f t="shared" si="6"/>
        <v>21256103.239999998</v>
      </c>
      <c r="O136" s="49">
        <f t="shared" si="9"/>
        <v>75.542918276760432</v>
      </c>
    </row>
    <row r="137" spans="1:15" ht="29.25" customHeight="1">
      <c r="A137" s="19" t="s">
        <v>286</v>
      </c>
      <c r="B137" s="19"/>
      <c r="C137" s="2" t="s">
        <v>0</v>
      </c>
      <c r="D137" s="2" t="s">
        <v>287</v>
      </c>
      <c r="E137" s="2" t="s">
        <v>0</v>
      </c>
      <c r="F137" s="44" t="s">
        <v>0</v>
      </c>
      <c r="G137" s="45">
        <v>8000</v>
      </c>
      <c r="H137" s="45">
        <v>5405.27</v>
      </c>
      <c r="I137" s="46">
        <f t="shared" si="7"/>
        <v>100.67565875</v>
      </c>
      <c r="J137" s="45">
        <v>0</v>
      </c>
      <c r="K137" s="45">
        <v>0</v>
      </c>
      <c r="L137" s="47">
        <v>0</v>
      </c>
      <c r="M137" s="48">
        <f t="shared" si="5"/>
        <v>8000</v>
      </c>
      <c r="N137" s="48">
        <f t="shared" si="6"/>
        <v>5405.27</v>
      </c>
      <c r="O137" s="49">
        <f t="shared" si="9"/>
        <v>67.565875000000005</v>
      </c>
    </row>
    <row r="138" spans="1:15" ht="13.9" customHeight="1">
      <c r="A138" s="21" t="s">
        <v>288</v>
      </c>
      <c r="B138" s="21"/>
      <c r="C138" s="6" t="s">
        <v>228</v>
      </c>
      <c r="D138" s="6" t="s">
        <v>289</v>
      </c>
      <c r="E138" s="6" t="s">
        <v>290</v>
      </c>
      <c r="F138" s="50" t="s">
        <v>0</v>
      </c>
      <c r="G138" s="45">
        <v>8000</v>
      </c>
      <c r="H138" s="45">
        <v>5405.27</v>
      </c>
      <c r="I138" s="46">
        <f t="shared" si="7"/>
        <v>100.67565875</v>
      </c>
      <c r="J138" s="45">
        <v>0</v>
      </c>
      <c r="K138" s="45">
        <v>0</v>
      </c>
      <c r="L138" s="47">
        <v>0</v>
      </c>
      <c r="M138" s="48">
        <f t="shared" si="5"/>
        <v>8000</v>
      </c>
      <c r="N138" s="48">
        <f t="shared" si="6"/>
        <v>5405.27</v>
      </c>
      <c r="O138" s="49">
        <f t="shared" si="9"/>
        <v>67.565875000000005</v>
      </c>
    </row>
    <row r="139" spans="1:15" ht="13.9" customHeight="1">
      <c r="A139" s="20" t="s">
        <v>291</v>
      </c>
      <c r="B139" s="20"/>
      <c r="C139" s="2" t="s">
        <v>228</v>
      </c>
      <c r="D139" s="2" t="s">
        <v>292</v>
      </c>
      <c r="E139" s="2" t="s">
        <v>293</v>
      </c>
      <c r="F139" s="44" t="s">
        <v>0</v>
      </c>
      <c r="G139" s="45">
        <v>35068</v>
      </c>
      <c r="H139" s="45">
        <v>11228.37</v>
      </c>
      <c r="I139" s="46">
        <f t="shared" ref="I139:I202" si="10">H139/G139+100</f>
        <v>100.3201884909319</v>
      </c>
      <c r="J139" s="45">
        <v>0</v>
      </c>
      <c r="K139" s="45">
        <v>0</v>
      </c>
      <c r="L139" s="47">
        <v>0</v>
      </c>
      <c r="M139" s="48">
        <f t="shared" ref="M139:M202" si="11">G139+J139</f>
        <v>35068</v>
      </c>
      <c r="N139" s="48">
        <f t="shared" ref="N139:N202" si="12">H139+K139</f>
        <v>11228.37</v>
      </c>
      <c r="O139" s="49">
        <f t="shared" ref="O139:O202" si="13">N139/M139*100</f>
        <v>32.018849093190376</v>
      </c>
    </row>
    <row r="140" spans="1:15" ht="25.5" customHeight="1">
      <c r="A140" s="19" t="s">
        <v>294</v>
      </c>
      <c r="B140" s="19"/>
      <c r="C140" s="2" t="s">
        <v>0</v>
      </c>
      <c r="D140" s="2" t="s">
        <v>295</v>
      </c>
      <c r="E140" s="2" t="s">
        <v>0</v>
      </c>
      <c r="F140" s="44" t="s">
        <v>0</v>
      </c>
      <c r="G140" s="45">
        <v>2159464</v>
      </c>
      <c r="H140" s="45">
        <v>2159451.86</v>
      </c>
      <c r="I140" s="46">
        <f t="shared" si="10"/>
        <v>100.9999943782346</v>
      </c>
      <c r="J140" s="45">
        <v>55000</v>
      </c>
      <c r="K140" s="45">
        <v>14513.45</v>
      </c>
      <c r="L140" s="47">
        <f t="shared" ref="L140:L202" si="14">K140/J140*100</f>
        <v>26.388090909090913</v>
      </c>
      <c r="M140" s="48">
        <f t="shared" si="11"/>
        <v>2214464</v>
      </c>
      <c r="N140" s="48">
        <f t="shared" si="12"/>
        <v>2173965.31</v>
      </c>
      <c r="O140" s="49">
        <f t="shared" si="13"/>
        <v>98.171174153203665</v>
      </c>
    </row>
    <row r="141" spans="1:15" ht="25.15" customHeight="1">
      <c r="A141" s="21" t="s">
        <v>296</v>
      </c>
      <c r="B141" s="21"/>
      <c r="C141" s="6" t="s">
        <v>213</v>
      </c>
      <c r="D141" s="6" t="s">
        <v>297</v>
      </c>
      <c r="E141" s="6" t="s">
        <v>298</v>
      </c>
      <c r="F141" s="50" t="s">
        <v>0</v>
      </c>
      <c r="G141" s="45">
        <v>2159464</v>
      </c>
      <c r="H141" s="45">
        <v>2159451.86</v>
      </c>
      <c r="I141" s="46">
        <f t="shared" si="10"/>
        <v>100.9999943782346</v>
      </c>
      <c r="J141" s="45">
        <v>55000</v>
      </c>
      <c r="K141" s="45">
        <v>14513.45</v>
      </c>
      <c r="L141" s="47">
        <f t="shared" si="14"/>
        <v>26.388090909090913</v>
      </c>
      <c r="M141" s="48">
        <f t="shared" si="11"/>
        <v>2214464</v>
      </c>
      <c r="N141" s="48">
        <f t="shared" si="12"/>
        <v>2173965.31</v>
      </c>
      <c r="O141" s="49">
        <f t="shared" si="13"/>
        <v>98.171174153203665</v>
      </c>
    </row>
    <row r="142" spans="1:15" ht="16.350000000000001" customHeight="1">
      <c r="A142" s="19" t="s">
        <v>299</v>
      </c>
      <c r="B142" s="19"/>
      <c r="C142" s="2" t="s">
        <v>0</v>
      </c>
      <c r="D142" s="2" t="s">
        <v>300</v>
      </c>
      <c r="E142" s="2" t="s">
        <v>0</v>
      </c>
      <c r="F142" s="44" t="s">
        <v>0</v>
      </c>
      <c r="G142" s="45">
        <v>8163400</v>
      </c>
      <c r="H142" s="45">
        <v>6124188.7999999998</v>
      </c>
      <c r="I142" s="46">
        <f t="shared" si="10"/>
        <v>100.75020074968764</v>
      </c>
      <c r="J142" s="45">
        <v>213893.21</v>
      </c>
      <c r="K142" s="45">
        <v>187271.54</v>
      </c>
      <c r="L142" s="47">
        <f t="shared" si="14"/>
        <v>87.553756381513935</v>
      </c>
      <c r="M142" s="48">
        <f t="shared" si="11"/>
        <v>8377293.21</v>
      </c>
      <c r="N142" s="48">
        <f t="shared" si="12"/>
        <v>6311460.3399999999</v>
      </c>
      <c r="O142" s="49">
        <f t="shared" si="13"/>
        <v>75.340091146218811</v>
      </c>
    </row>
    <row r="143" spans="1:15" ht="25.15" customHeight="1">
      <c r="A143" s="21" t="s">
        <v>301</v>
      </c>
      <c r="B143" s="21"/>
      <c r="C143" s="6" t="s">
        <v>302</v>
      </c>
      <c r="D143" s="6" t="s">
        <v>303</v>
      </c>
      <c r="E143" s="6" t="s">
        <v>304</v>
      </c>
      <c r="F143" s="50" t="s">
        <v>0</v>
      </c>
      <c r="G143" s="45">
        <v>1004499.39</v>
      </c>
      <c r="H143" s="45">
        <v>1004498.89</v>
      </c>
      <c r="I143" s="46">
        <f t="shared" si="10"/>
        <v>100.99999950223962</v>
      </c>
      <c r="J143" s="45">
        <v>22458.41</v>
      </c>
      <c r="K143" s="45">
        <v>22458.41</v>
      </c>
      <c r="L143" s="47">
        <f t="shared" si="14"/>
        <v>100</v>
      </c>
      <c r="M143" s="48">
        <f t="shared" si="11"/>
        <v>1026957.8</v>
      </c>
      <c r="N143" s="48">
        <f t="shared" si="12"/>
        <v>1026957.3</v>
      </c>
      <c r="O143" s="49">
        <f t="shared" si="13"/>
        <v>99.99995131250769</v>
      </c>
    </row>
    <row r="144" spans="1:15" ht="25.15" customHeight="1">
      <c r="A144" s="21" t="s">
        <v>301</v>
      </c>
      <c r="B144" s="21"/>
      <c r="C144" s="6" t="s">
        <v>302</v>
      </c>
      <c r="D144" s="6" t="s">
        <v>303</v>
      </c>
      <c r="E144" s="6" t="s">
        <v>305</v>
      </c>
      <c r="F144" s="50" t="s">
        <v>0</v>
      </c>
      <c r="G144" s="45">
        <v>7158900.6100000003</v>
      </c>
      <c r="H144" s="45">
        <v>5119689.91</v>
      </c>
      <c r="I144" s="46">
        <f t="shared" si="10"/>
        <v>100.71515029875516</v>
      </c>
      <c r="J144" s="45">
        <v>191434.8</v>
      </c>
      <c r="K144" s="45">
        <v>164813.13</v>
      </c>
      <c r="L144" s="47">
        <f t="shared" si="14"/>
        <v>86.093609939258698</v>
      </c>
      <c r="M144" s="48">
        <f t="shared" si="11"/>
        <v>7350335.4100000001</v>
      </c>
      <c r="N144" s="48">
        <f t="shared" si="12"/>
        <v>5284503.04</v>
      </c>
      <c r="O144" s="49">
        <f t="shared" si="13"/>
        <v>71.894719699600756</v>
      </c>
    </row>
    <row r="145" spans="1:15" ht="16.350000000000001" customHeight="1">
      <c r="A145" s="19" t="s">
        <v>306</v>
      </c>
      <c r="B145" s="19"/>
      <c r="C145" s="2" t="s">
        <v>0</v>
      </c>
      <c r="D145" s="2" t="s">
        <v>307</v>
      </c>
      <c r="E145" s="2" t="s">
        <v>0</v>
      </c>
      <c r="F145" s="44" t="s">
        <v>0</v>
      </c>
      <c r="G145" s="45">
        <v>331468</v>
      </c>
      <c r="H145" s="45">
        <v>331465.43</v>
      </c>
      <c r="I145" s="46">
        <f t="shared" si="10"/>
        <v>100.99999224661204</v>
      </c>
      <c r="J145" s="45">
        <v>0</v>
      </c>
      <c r="K145" s="45">
        <v>0</v>
      </c>
      <c r="L145" s="47">
        <v>0</v>
      </c>
      <c r="M145" s="48">
        <f t="shared" si="11"/>
        <v>331468</v>
      </c>
      <c r="N145" s="48">
        <f t="shared" si="12"/>
        <v>331465.43</v>
      </c>
      <c r="O145" s="49">
        <f t="shared" si="13"/>
        <v>99.999224661204096</v>
      </c>
    </row>
    <row r="146" spans="1:15" ht="13.9" customHeight="1">
      <c r="A146" s="21" t="s">
        <v>308</v>
      </c>
      <c r="B146" s="21"/>
      <c r="C146" s="6" t="s">
        <v>302</v>
      </c>
      <c r="D146" s="6" t="s">
        <v>309</v>
      </c>
      <c r="E146" s="6" t="s">
        <v>310</v>
      </c>
      <c r="F146" s="50" t="s">
        <v>0</v>
      </c>
      <c r="G146" s="45">
        <v>331468</v>
      </c>
      <c r="H146" s="45">
        <v>331465.43</v>
      </c>
      <c r="I146" s="46">
        <f t="shared" si="10"/>
        <v>100.99999224661204</v>
      </c>
      <c r="J146" s="45">
        <v>0</v>
      </c>
      <c r="K146" s="45">
        <v>0</v>
      </c>
      <c r="L146" s="47">
        <v>0</v>
      </c>
      <c r="M146" s="48">
        <f t="shared" si="11"/>
        <v>331468</v>
      </c>
      <c r="N146" s="48">
        <f t="shared" si="12"/>
        <v>331465.43</v>
      </c>
      <c r="O146" s="49">
        <f t="shared" si="13"/>
        <v>99.999224661204096</v>
      </c>
    </row>
    <row r="147" spans="1:15" ht="25.15" customHeight="1">
      <c r="A147" s="20" t="s">
        <v>311</v>
      </c>
      <c r="B147" s="20"/>
      <c r="C147" s="2" t="s">
        <v>302</v>
      </c>
      <c r="D147" s="2" t="s">
        <v>312</v>
      </c>
      <c r="E147" s="2" t="s">
        <v>313</v>
      </c>
      <c r="F147" s="44" t="s">
        <v>0</v>
      </c>
      <c r="G147" s="45">
        <v>605097</v>
      </c>
      <c r="H147" s="45">
        <v>573385</v>
      </c>
      <c r="I147" s="46">
        <f t="shared" si="10"/>
        <v>100.94759187369959</v>
      </c>
      <c r="J147" s="45">
        <v>0</v>
      </c>
      <c r="K147" s="45">
        <v>0</v>
      </c>
      <c r="L147" s="47">
        <v>0</v>
      </c>
      <c r="M147" s="48">
        <f t="shared" si="11"/>
        <v>605097</v>
      </c>
      <c r="N147" s="48">
        <f t="shared" si="12"/>
        <v>573385</v>
      </c>
      <c r="O147" s="49">
        <f t="shared" si="13"/>
        <v>94.759187369958866</v>
      </c>
    </row>
    <row r="148" spans="1:15" ht="30.6" customHeight="1">
      <c r="A148" s="20" t="s">
        <v>314</v>
      </c>
      <c r="B148" s="20"/>
      <c r="C148" s="2" t="s">
        <v>210</v>
      </c>
      <c r="D148" s="2" t="s">
        <v>315</v>
      </c>
      <c r="E148" s="2" t="s">
        <v>316</v>
      </c>
      <c r="F148" s="44" t="s">
        <v>0</v>
      </c>
      <c r="G148" s="45">
        <v>200000</v>
      </c>
      <c r="H148" s="45">
        <v>128105.75</v>
      </c>
      <c r="I148" s="46">
        <f t="shared" si="10"/>
        <v>100.64052875</v>
      </c>
      <c r="J148" s="45">
        <v>0</v>
      </c>
      <c r="K148" s="45">
        <v>0</v>
      </c>
      <c r="L148" s="47">
        <v>0</v>
      </c>
      <c r="M148" s="48">
        <f t="shared" si="11"/>
        <v>200000</v>
      </c>
      <c r="N148" s="48">
        <f t="shared" si="12"/>
        <v>128105.75</v>
      </c>
      <c r="O148" s="49">
        <f t="shared" si="13"/>
        <v>64.052875</v>
      </c>
    </row>
    <row r="149" spans="1:15" ht="16.350000000000001" customHeight="1">
      <c r="A149" s="19" t="s">
        <v>317</v>
      </c>
      <c r="B149" s="19"/>
      <c r="C149" s="2" t="s">
        <v>0</v>
      </c>
      <c r="D149" s="2" t="s">
        <v>318</v>
      </c>
      <c r="E149" s="2" t="s">
        <v>0</v>
      </c>
      <c r="F149" s="44" t="s">
        <v>0</v>
      </c>
      <c r="G149" s="45">
        <v>7664</v>
      </c>
      <c r="H149" s="45">
        <v>7611.08</v>
      </c>
      <c r="I149" s="46">
        <f t="shared" si="10"/>
        <v>100.99309498956158</v>
      </c>
      <c r="J149" s="45">
        <v>0</v>
      </c>
      <c r="K149" s="45">
        <v>0</v>
      </c>
      <c r="L149" s="47">
        <v>0</v>
      </c>
      <c r="M149" s="48">
        <f t="shared" si="11"/>
        <v>7664</v>
      </c>
      <c r="N149" s="48">
        <f t="shared" si="12"/>
        <v>7611.08</v>
      </c>
      <c r="O149" s="49">
        <f t="shared" si="13"/>
        <v>99.309498956158663</v>
      </c>
    </row>
    <row r="150" spans="1:15" ht="25.15" customHeight="1">
      <c r="A150" s="21" t="s">
        <v>319</v>
      </c>
      <c r="B150" s="21"/>
      <c r="C150" s="6" t="s">
        <v>210</v>
      </c>
      <c r="D150" s="6" t="s">
        <v>320</v>
      </c>
      <c r="E150" s="6" t="s">
        <v>321</v>
      </c>
      <c r="F150" s="50" t="s">
        <v>0</v>
      </c>
      <c r="G150" s="45">
        <v>7664</v>
      </c>
      <c r="H150" s="45">
        <v>7611.08</v>
      </c>
      <c r="I150" s="46">
        <f t="shared" si="10"/>
        <v>100.99309498956158</v>
      </c>
      <c r="J150" s="45">
        <v>0</v>
      </c>
      <c r="K150" s="45">
        <v>0</v>
      </c>
      <c r="L150" s="47">
        <v>0</v>
      </c>
      <c r="M150" s="48">
        <f t="shared" si="11"/>
        <v>7664</v>
      </c>
      <c r="N150" s="48">
        <f t="shared" si="12"/>
        <v>7611.08</v>
      </c>
      <c r="O150" s="49">
        <f t="shared" si="13"/>
        <v>99.309498956158663</v>
      </c>
    </row>
    <row r="151" spans="1:15" ht="25.5" customHeight="1">
      <c r="A151" s="20" t="s">
        <v>322</v>
      </c>
      <c r="B151" s="20"/>
      <c r="C151" s="2" t="s">
        <v>223</v>
      </c>
      <c r="D151" s="2" t="s">
        <v>323</v>
      </c>
      <c r="E151" s="2" t="s">
        <v>324</v>
      </c>
      <c r="F151" s="44" t="s">
        <v>0</v>
      </c>
      <c r="G151" s="45">
        <v>47078</v>
      </c>
      <c r="H151" s="45">
        <v>43541.32</v>
      </c>
      <c r="I151" s="46">
        <f t="shared" si="10"/>
        <v>100.9248761629636</v>
      </c>
      <c r="J151" s="45">
        <v>0</v>
      </c>
      <c r="K151" s="45">
        <v>0</v>
      </c>
      <c r="L151" s="47">
        <v>0</v>
      </c>
      <c r="M151" s="48">
        <f t="shared" si="11"/>
        <v>47078</v>
      </c>
      <c r="N151" s="48">
        <f t="shared" si="12"/>
        <v>43541.32</v>
      </c>
      <c r="O151" s="49">
        <f t="shared" si="13"/>
        <v>92.487616296359235</v>
      </c>
    </row>
    <row r="152" spans="1:15" ht="10.5" customHeight="1">
      <c r="A152" s="20" t="s">
        <v>325</v>
      </c>
      <c r="B152" s="20"/>
      <c r="C152" s="2" t="s">
        <v>326</v>
      </c>
      <c r="D152" s="2" t="s">
        <v>327</v>
      </c>
      <c r="E152" s="2" t="s">
        <v>328</v>
      </c>
      <c r="F152" s="44" t="s">
        <v>0</v>
      </c>
      <c r="G152" s="45">
        <v>269640</v>
      </c>
      <c r="H152" s="45">
        <v>167117.62</v>
      </c>
      <c r="I152" s="46">
        <f t="shared" si="10"/>
        <v>100.61978052217772</v>
      </c>
      <c r="J152" s="45">
        <v>0</v>
      </c>
      <c r="K152" s="45">
        <v>0</v>
      </c>
      <c r="L152" s="47">
        <v>0</v>
      </c>
      <c r="M152" s="48">
        <f t="shared" si="11"/>
        <v>269640</v>
      </c>
      <c r="N152" s="48">
        <f t="shared" si="12"/>
        <v>167117.62</v>
      </c>
      <c r="O152" s="49">
        <f t="shared" si="13"/>
        <v>61.97805221777184</v>
      </c>
    </row>
    <row r="153" spans="1:15" ht="14.25" customHeight="1">
      <c r="A153" s="19" t="s">
        <v>329</v>
      </c>
      <c r="B153" s="19"/>
      <c r="C153" s="2" t="s">
        <v>0</v>
      </c>
      <c r="D153" s="2" t="s">
        <v>330</v>
      </c>
      <c r="E153" s="2" t="s">
        <v>0</v>
      </c>
      <c r="F153" s="44" t="s">
        <v>0</v>
      </c>
      <c r="G153" s="45">
        <v>14753923</v>
      </c>
      <c r="H153" s="45">
        <v>11013692.18</v>
      </c>
      <c r="I153" s="46">
        <f t="shared" si="10"/>
        <v>100.74649245356642</v>
      </c>
      <c r="J153" s="45">
        <v>1288088.8799999999</v>
      </c>
      <c r="K153" s="45">
        <v>489125.57</v>
      </c>
      <c r="L153" s="47">
        <f t="shared" si="14"/>
        <v>37.972967362314321</v>
      </c>
      <c r="M153" s="48">
        <f t="shared" si="11"/>
        <v>16042011.879999999</v>
      </c>
      <c r="N153" s="48">
        <f t="shared" si="12"/>
        <v>11502817.75</v>
      </c>
      <c r="O153" s="49">
        <f t="shared" si="13"/>
        <v>71.704333820752666</v>
      </c>
    </row>
    <row r="154" spans="1:15" ht="13.9" customHeight="1">
      <c r="A154" s="21" t="s">
        <v>331</v>
      </c>
      <c r="B154" s="21"/>
      <c r="C154" s="6" t="s">
        <v>332</v>
      </c>
      <c r="D154" s="6" t="s">
        <v>333</v>
      </c>
      <c r="E154" s="6" t="s">
        <v>334</v>
      </c>
      <c r="F154" s="50" t="s">
        <v>0</v>
      </c>
      <c r="G154" s="45">
        <v>13777523</v>
      </c>
      <c r="H154" s="45">
        <v>10223481.369999999</v>
      </c>
      <c r="I154" s="46">
        <f t="shared" si="10"/>
        <v>100.74204059539585</v>
      </c>
      <c r="J154" s="45">
        <v>1215240.6000000001</v>
      </c>
      <c r="K154" s="45">
        <v>416277.29</v>
      </c>
      <c r="L154" s="47">
        <f t="shared" si="14"/>
        <v>34.254722069028958</v>
      </c>
      <c r="M154" s="48">
        <f t="shared" si="11"/>
        <v>14992763.6</v>
      </c>
      <c r="N154" s="48">
        <f t="shared" si="12"/>
        <v>10639758.659999998</v>
      </c>
      <c r="O154" s="49">
        <f t="shared" si="13"/>
        <v>70.965960271660649</v>
      </c>
    </row>
    <row r="155" spans="1:15" ht="13.9" customHeight="1">
      <c r="A155" s="21" t="s">
        <v>335</v>
      </c>
      <c r="B155" s="21"/>
      <c r="C155" s="6" t="s">
        <v>332</v>
      </c>
      <c r="D155" s="6" t="s">
        <v>336</v>
      </c>
      <c r="E155" s="6" t="s">
        <v>337</v>
      </c>
      <c r="F155" s="50" t="s">
        <v>0</v>
      </c>
      <c r="G155" s="45">
        <v>862000</v>
      </c>
      <c r="H155" s="45">
        <v>680010.81</v>
      </c>
      <c r="I155" s="46">
        <f t="shared" si="10"/>
        <v>100.78887564965197</v>
      </c>
      <c r="J155" s="45">
        <v>0</v>
      </c>
      <c r="K155" s="45">
        <v>0</v>
      </c>
      <c r="L155" s="47">
        <v>0</v>
      </c>
      <c r="M155" s="48">
        <f t="shared" si="11"/>
        <v>862000</v>
      </c>
      <c r="N155" s="48">
        <f t="shared" si="12"/>
        <v>680010.81</v>
      </c>
      <c r="O155" s="49">
        <f t="shared" si="13"/>
        <v>78.887564965197214</v>
      </c>
    </row>
    <row r="156" spans="1:15" ht="13.9" customHeight="1">
      <c r="A156" s="21" t="s">
        <v>335</v>
      </c>
      <c r="B156" s="21"/>
      <c r="C156" s="6" t="s">
        <v>332</v>
      </c>
      <c r="D156" s="6" t="s">
        <v>336</v>
      </c>
      <c r="E156" s="6" t="s">
        <v>338</v>
      </c>
      <c r="F156" s="50" t="s">
        <v>0</v>
      </c>
      <c r="G156" s="45">
        <v>114400</v>
      </c>
      <c r="H156" s="45">
        <v>110200</v>
      </c>
      <c r="I156" s="46">
        <f t="shared" si="10"/>
        <v>100.96328671328672</v>
      </c>
      <c r="J156" s="45">
        <v>72848.28</v>
      </c>
      <c r="K156" s="45">
        <v>72848.28</v>
      </c>
      <c r="L156" s="47">
        <f t="shared" si="14"/>
        <v>100</v>
      </c>
      <c r="M156" s="48">
        <f t="shared" si="11"/>
        <v>187248.28</v>
      </c>
      <c r="N156" s="48">
        <f t="shared" si="12"/>
        <v>183048.28</v>
      </c>
      <c r="O156" s="49">
        <f t="shared" si="13"/>
        <v>97.756988742433307</v>
      </c>
    </row>
    <row r="157" spans="1:15" ht="12.75" customHeight="1">
      <c r="A157" s="19" t="s">
        <v>339</v>
      </c>
      <c r="B157" s="19"/>
      <c r="C157" s="2" t="s">
        <v>0</v>
      </c>
      <c r="D157" s="2" t="s">
        <v>340</v>
      </c>
      <c r="E157" s="2" t="s">
        <v>0</v>
      </c>
      <c r="F157" s="44" t="s">
        <v>0</v>
      </c>
      <c r="G157" s="45">
        <v>8039020</v>
      </c>
      <c r="H157" s="45">
        <v>6019721.3099999996</v>
      </c>
      <c r="I157" s="46">
        <f t="shared" si="10"/>
        <v>100.74881282917569</v>
      </c>
      <c r="J157" s="45">
        <v>181867.6</v>
      </c>
      <c r="K157" s="45">
        <v>156507.6</v>
      </c>
      <c r="L157" s="47">
        <f t="shared" si="14"/>
        <v>86.055790036268149</v>
      </c>
      <c r="M157" s="48">
        <f t="shared" si="11"/>
        <v>8220887.5999999996</v>
      </c>
      <c r="N157" s="48">
        <f t="shared" si="12"/>
        <v>6176228.9099999992</v>
      </c>
      <c r="O157" s="49">
        <f t="shared" si="13"/>
        <v>75.128492329709019</v>
      </c>
    </row>
    <row r="158" spans="1:15" ht="12" customHeight="1">
      <c r="A158" s="20" t="s">
        <v>341</v>
      </c>
      <c r="B158" s="20"/>
      <c r="C158" s="2" t="s">
        <v>342</v>
      </c>
      <c r="D158" s="2" t="s">
        <v>343</v>
      </c>
      <c r="E158" s="2" t="s">
        <v>344</v>
      </c>
      <c r="F158" s="44" t="s">
        <v>0</v>
      </c>
      <c r="G158" s="45">
        <v>2088434</v>
      </c>
      <c r="H158" s="45">
        <v>1493511.7</v>
      </c>
      <c r="I158" s="46">
        <f t="shared" si="10"/>
        <v>100.71513473731993</v>
      </c>
      <c r="J158" s="45">
        <v>149202.6</v>
      </c>
      <c r="K158" s="45">
        <v>149202.6</v>
      </c>
      <c r="L158" s="47">
        <f t="shared" si="14"/>
        <v>100</v>
      </c>
      <c r="M158" s="48">
        <f t="shared" si="11"/>
        <v>2237636.6</v>
      </c>
      <c r="N158" s="48">
        <f t="shared" si="12"/>
        <v>1642714.3</v>
      </c>
      <c r="O158" s="49">
        <f t="shared" si="13"/>
        <v>73.412917003592099</v>
      </c>
    </row>
    <row r="159" spans="1:15" ht="12" customHeight="1">
      <c r="A159" s="20" t="s">
        <v>345</v>
      </c>
      <c r="B159" s="20"/>
      <c r="C159" s="2" t="s">
        <v>342</v>
      </c>
      <c r="D159" s="2" t="s">
        <v>346</v>
      </c>
      <c r="E159" s="2" t="s">
        <v>347</v>
      </c>
      <c r="F159" s="44" t="s">
        <v>0</v>
      </c>
      <c r="G159" s="45">
        <v>132480</v>
      </c>
      <c r="H159" s="45">
        <v>106636.7</v>
      </c>
      <c r="I159" s="46">
        <f t="shared" si="10"/>
        <v>100.80492678140097</v>
      </c>
      <c r="J159" s="45">
        <v>0</v>
      </c>
      <c r="K159" s="45">
        <v>0</v>
      </c>
      <c r="L159" s="47">
        <v>0</v>
      </c>
      <c r="M159" s="48">
        <f t="shared" si="11"/>
        <v>132480</v>
      </c>
      <c r="N159" s="48">
        <f t="shared" si="12"/>
        <v>106636.7</v>
      </c>
      <c r="O159" s="49">
        <f t="shared" si="13"/>
        <v>80.492678140096615</v>
      </c>
    </row>
    <row r="160" spans="1:15" ht="19.5" customHeight="1">
      <c r="A160" s="20" t="s">
        <v>348</v>
      </c>
      <c r="B160" s="20"/>
      <c r="C160" s="2" t="s">
        <v>349</v>
      </c>
      <c r="D160" s="2" t="s">
        <v>350</v>
      </c>
      <c r="E160" s="2" t="s">
        <v>351</v>
      </c>
      <c r="F160" s="44" t="s">
        <v>0</v>
      </c>
      <c r="G160" s="45">
        <v>5437106</v>
      </c>
      <c r="H160" s="45">
        <v>4152683.56</v>
      </c>
      <c r="I160" s="46">
        <f t="shared" si="10"/>
        <v>100.76376726148065</v>
      </c>
      <c r="J160" s="45">
        <v>32665</v>
      </c>
      <c r="K160" s="45">
        <v>7305</v>
      </c>
      <c r="L160" s="47">
        <f t="shared" si="14"/>
        <v>22.363385887035054</v>
      </c>
      <c r="M160" s="48">
        <f t="shared" si="11"/>
        <v>5469771</v>
      </c>
      <c r="N160" s="48">
        <f t="shared" si="12"/>
        <v>4159988.56</v>
      </c>
      <c r="O160" s="49">
        <f t="shared" si="13"/>
        <v>76.05416314503843</v>
      </c>
    </row>
    <row r="161" spans="1:15" ht="16.350000000000001" customHeight="1">
      <c r="A161" s="19" t="s">
        <v>352</v>
      </c>
      <c r="B161" s="19"/>
      <c r="C161" s="2" t="s">
        <v>0</v>
      </c>
      <c r="D161" s="2" t="s">
        <v>353</v>
      </c>
      <c r="E161" s="2" t="s">
        <v>0</v>
      </c>
      <c r="F161" s="44" t="s">
        <v>0</v>
      </c>
      <c r="G161" s="45">
        <v>381000</v>
      </c>
      <c r="H161" s="45">
        <v>266889.34999999998</v>
      </c>
      <c r="I161" s="46">
        <f t="shared" si="10"/>
        <v>100.7004969816273</v>
      </c>
      <c r="J161" s="45">
        <v>0</v>
      </c>
      <c r="K161" s="45">
        <v>0</v>
      </c>
      <c r="L161" s="47">
        <v>0</v>
      </c>
      <c r="M161" s="48">
        <f t="shared" si="11"/>
        <v>381000</v>
      </c>
      <c r="N161" s="48">
        <f t="shared" si="12"/>
        <v>266889.34999999998</v>
      </c>
      <c r="O161" s="49">
        <f t="shared" si="13"/>
        <v>70.049698162729655</v>
      </c>
    </row>
    <row r="162" spans="1:15" ht="12" customHeight="1">
      <c r="A162" s="21" t="s">
        <v>354</v>
      </c>
      <c r="B162" s="21"/>
      <c r="C162" s="6" t="s">
        <v>355</v>
      </c>
      <c r="D162" s="6" t="s">
        <v>356</v>
      </c>
      <c r="E162" s="6" t="s">
        <v>357</v>
      </c>
      <c r="F162" s="50" t="s">
        <v>0</v>
      </c>
      <c r="G162" s="45">
        <v>381000</v>
      </c>
      <c r="H162" s="45">
        <v>266889.34999999998</v>
      </c>
      <c r="I162" s="46">
        <f t="shared" si="10"/>
        <v>100.7004969816273</v>
      </c>
      <c r="J162" s="45">
        <v>0</v>
      </c>
      <c r="K162" s="45">
        <v>0</v>
      </c>
      <c r="L162" s="47">
        <v>0</v>
      </c>
      <c r="M162" s="48">
        <f t="shared" si="11"/>
        <v>381000</v>
      </c>
      <c r="N162" s="48">
        <f t="shared" si="12"/>
        <v>266889.34999999998</v>
      </c>
      <c r="O162" s="49">
        <f t="shared" si="13"/>
        <v>70.049698162729655</v>
      </c>
    </row>
    <row r="163" spans="1:15" ht="14.25" customHeight="1">
      <c r="A163" s="19" t="s">
        <v>358</v>
      </c>
      <c r="B163" s="19"/>
      <c r="C163" s="2" t="s">
        <v>0</v>
      </c>
      <c r="D163" s="2" t="s">
        <v>359</v>
      </c>
      <c r="E163" s="2" t="s">
        <v>0</v>
      </c>
      <c r="F163" s="44" t="s">
        <v>0</v>
      </c>
      <c r="G163" s="45">
        <v>2945166</v>
      </c>
      <c r="H163" s="45">
        <v>2262465.08</v>
      </c>
      <c r="I163" s="46">
        <f t="shared" si="10"/>
        <v>100.76819611526142</v>
      </c>
      <c r="J163" s="45">
        <v>0</v>
      </c>
      <c r="K163" s="45">
        <v>0</v>
      </c>
      <c r="L163" s="47">
        <v>0</v>
      </c>
      <c r="M163" s="48">
        <f t="shared" si="11"/>
        <v>2945166</v>
      </c>
      <c r="N163" s="48">
        <f t="shared" si="12"/>
        <v>2262465.08</v>
      </c>
      <c r="O163" s="49">
        <f t="shared" si="13"/>
        <v>76.819611526141486</v>
      </c>
    </row>
    <row r="164" spans="1:15" ht="12.75" customHeight="1">
      <c r="A164" s="19" t="s">
        <v>360</v>
      </c>
      <c r="B164" s="19"/>
      <c r="C164" s="2" t="s">
        <v>0</v>
      </c>
      <c r="D164" s="2" t="s">
        <v>361</v>
      </c>
      <c r="E164" s="2" t="s">
        <v>0</v>
      </c>
      <c r="F164" s="44" t="s">
        <v>0</v>
      </c>
      <c r="G164" s="45">
        <v>50000</v>
      </c>
      <c r="H164" s="45">
        <v>48279.14</v>
      </c>
      <c r="I164" s="46">
        <f t="shared" si="10"/>
        <v>100.96558279999999</v>
      </c>
      <c r="J164" s="45">
        <v>0</v>
      </c>
      <c r="K164" s="45">
        <v>0</v>
      </c>
      <c r="L164" s="47">
        <v>0</v>
      </c>
      <c r="M164" s="48">
        <f t="shared" si="11"/>
        <v>50000</v>
      </c>
      <c r="N164" s="48">
        <f t="shared" si="12"/>
        <v>48279.14</v>
      </c>
      <c r="O164" s="49">
        <f t="shared" si="13"/>
        <v>96.558279999999996</v>
      </c>
    </row>
    <row r="165" spans="1:15" ht="13.9" customHeight="1">
      <c r="A165" s="21" t="s">
        <v>362</v>
      </c>
      <c r="B165" s="21"/>
      <c r="C165" s="6" t="s">
        <v>363</v>
      </c>
      <c r="D165" s="6" t="s">
        <v>364</v>
      </c>
      <c r="E165" s="6" t="s">
        <v>365</v>
      </c>
      <c r="F165" s="50" t="s">
        <v>0</v>
      </c>
      <c r="G165" s="45">
        <v>50000</v>
      </c>
      <c r="H165" s="45">
        <v>48279.14</v>
      </c>
      <c r="I165" s="46">
        <f t="shared" si="10"/>
        <v>100.96558279999999</v>
      </c>
      <c r="J165" s="45">
        <v>0</v>
      </c>
      <c r="K165" s="45">
        <v>0</v>
      </c>
      <c r="L165" s="47">
        <v>0</v>
      </c>
      <c r="M165" s="48">
        <f t="shared" si="11"/>
        <v>50000</v>
      </c>
      <c r="N165" s="48">
        <f t="shared" si="12"/>
        <v>48279.14</v>
      </c>
      <c r="O165" s="49">
        <f t="shared" si="13"/>
        <v>96.558279999999996</v>
      </c>
    </row>
    <row r="166" spans="1:15" ht="16.350000000000001" customHeight="1">
      <c r="A166" s="19" t="s">
        <v>366</v>
      </c>
      <c r="B166" s="19"/>
      <c r="C166" s="2" t="s">
        <v>0</v>
      </c>
      <c r="D166" s="2" t="s">
        <v>367</v>
      </c>
      <c r="E166" s="2" t="s">
        <v>0</v>
      </c>
      <c r="F166" s="44" t="s">
        <v>0</v>
      </c>
      <c r="G166" s="45">
        <v>229864</v>
      </c>
      <c r="H166" s="45">
        <v>229863.83</v>
      </c>
      <c r="I166" s="46">
        <f t="shared" si="10"/>
        <v>100.99999926043226</v>
      </c>
      <c r="J166" s="45">
        <v>0</v>
      </c>
      <c r="K166" s="45">
        <v>0</v>
      </c>
      <c r="L166" s="47">
        <v>0</v>
      </c>
      <c r="M166" s="48">
        <f t="shared" si="11"/>
        <v>229864</v>
      </c>
      <c r="N166" s="48">
        <f t="shared" si="12"/>
        <v>229863.83</v>
      </c>
      <c r="O166" s="49">
        <f t="shared" si="13"/>
        <v>99.999926043225557</v>
      </c>
    </row>
    <row r="167" spans="1:15" ht="13.9" customHeight="1">
      <c r="A167" s="21" t="s">
        <v>368</v>
      </c>
      <c r="B167" s="21"/>
      <c r="C167" s="6" t="s">
        <v>363</v>
      </c>
      <c r="D167" s="6" t="s">
        <v>369</v>
      </c>
      <c r="E167" s="6" t="s">
        <v>370</v>
      </c>
      <c r="F167" s="50" t="s">
        <v>0</v>
      </c>
      <c r="G167" s="45">
        <v>229864</v>
      </c>
      <c r="H167" s="45">
        <v>229863.83</v>
      </c>
      <c r="I167" s="46">
        <f t="shared" si="10"/>
        <v>100.99999926043226</v>
      </c>
      <c r="J167" s="45">
        <v>0</v>
      </c>
      <c r="K167" s="45">
        <v>0</v>
      </c>
      <c r="L167" s="47">
        <v>0</v>
      </c>
      <c r="M167" s="48">
        <f t="shared" si="11"/>
        <v>229864</v>
      </c>
      <c r="N167" s="48">
        <f t="shared" si="12"/>
        <v>229863.83</v>
      </c>
      <c r="O167" s="49">
        <f t="shared" si="13"/>
        <v>99.999926043225557</v>
      </c>
    </row>
    <row r="168" spans="1:15" ht="16.350000000000001" customHeight="1">
      <c r="A168" s="19" t="s">
        <v>371</v>
      </c>
      <c r="B168" s="19"/>
      <c r="C168" s="2" t="s">
        <v>0</v>
      </c>
      <c r="D168" s="2" t="s">
        <v>372</v>
      </c>
      <c r="E168" s="2" t="s">
        <v>0</v>
      </c>
      <c r="F168" s="44" t="s">
        <v>0</v>
      </c>
      <c r="G168" s="45">
        <v>2665302</v>
      </c>
      <c r="H168" s="45">
        <v>1984322.11</v>
      </c>
      <c r="I168" s="46">
        <f t="shared" si="10"/>
        <v>100.74450179004106</v>
      </c>
      <c r="J168" s="45">
        <v>0</v>
      </c>
      <c r="K168" s="45">
        <v>0</v>
      </c>
      <c r="L168" s="47">
        <v>0</v>
      </c>
      <c r="M168" s="48">
        <f t="shared" si="11"/>
        <v>2665302</v>
      </c>
      <c r="N168" s="48">
        <f t="shared" si="12"/>
        <v>1984322.11</v>
      </c>
      <c r="O168" s="49">
        <f t="shared" si="13"/>
        <v>74.450179004105351</v>
      </c>
    </row>
    <row r="169" spans="1:15" ht="13.9" customHeight="1">
      <c r="A169" s="21" t="s">
        <v>373</v>
      </c>
      <c r="B169" s="21"/>
      <c r="C169" s="6" t="s">
        <v>363</v>
      </c>
      <c r="D169" s="6" t="s">
        <v>374</v>
      </c>
      <c r="E169" s="6" t="s">
        <v>375</v>
      </c>
      <c r="F169" s="50" t="s">
        <v>0</v>
      </c>
      <c r="G169" s="45">
        <v>2665302</v>
      </c>
      <c r="H169" s="45">
        <v>1984322.11</v>
      </c>
      <c r="I169" s="46">
        <f t="shared" si="10"/>
        <v>100.74450179004106</v>
      </c>
      <c r="J169" s="45">
        <v>0</v>
      </c>
      <c r="K169" s="45">
        <v>0</v>
      </c>
      <c r="L169" s="47">
        <v>0</v>
      </c>
      <c r="M169" s="48">
        <f t="shared" si="11"/>
        <v>2665302</v>
      </c>
      <c r="N169" s="48">
        <f t="shared" si="12"/>
        <v>1984322.11</v>
      </c>
      <c r="O169" s="49">
        <f t="shared" si="13"/>
        <v>74.450179004105351</v>
      </c>
    </row>
    <row r="170" spans="1:15" ht="13.5" customHeight="1">
      <c r="A170" s="19" t="s">
        <v>376</v>
      </c>
      <c r="B170" s="19"/>
      <c r="C170" s="2" t="s">
        <v>0</v>
      </c>
      <c r="D170" s="2" t="s">
        <v>377</v>
      </c>
      <c r="E170" s="2" t="s">
        <v>0</v>
      </c>
      <c r="F170" s="44" t="s">
        <v>0</v>
      </c>
      <c r="G170" s="45">
        <v>6422341</v>
      </c>
      <c r="H170" s="45">
        <v>4936932.3</v>
      </c>
      <c r="I170" s="46">
        <f t="shared" si="10"/>
        <v>100.76871226551191</v>
      </c>
      <c r="J170" s="45">
        <v>1447786</v>
      </c>
      <c r="K170" s="45">
        <v>76500</v>
      </c>
      <c r="L170" s="47">
        <f t="shared" si="14"/>
        <v>5.2839300835897021</v>
      </c>
      <c r="M170" s="48">
        <f t="shared" si="11"/>
        <v>7870127</v>
      </c>
      <c r="N170" s="48">
        <f t="shared" si="12"/>
        <v>5013432.3</v>
      </c>
      <c r="O170" s="49">
        <f t="shared" si="13"/>
        <v>63.702050805533375</v>
      </c>
    </row>
    <row r="171" spans="1:15" ht="22.9" customHeight="1">
      <c r="A171" s="19" t="s">
        <v>378</v>
      </c>
      <c r="B171" s="19"/>
      <c r="C171" s="2" t="s">
        <v>0</v>
      </c>
      <c r="D171" s="2" t="s">
        <v>379</v>
      </c>
      <c r="E171" s="2" t="s">
        <v>0</v>
      </c>
      <c r="F171" s="44" t="s">
        <v>0</v>
      </c>
      <c r="G171" s="45">
        <v>1558986</v>
      </c>
      <c r="H171" s="45">
        <v>1080283.6100000001</v>
      </c>
      <c r="I171" s="46">
        <f t="shared" si="10"/>
        <v>100.69293990452769</v>
      </c>
      <c r="J171" s="45">
        <v>34000</v>
      </c>
      <c r="K171" s="45">
        <v>34000</v>
      </c>
      <c r="L171" s="47">
        <f t="shared" si="14"/>
        <v>100</v>
      </c>
      <c r="M171" s="48">
        <f t="shared" si="11"/>
        <v>1592986</v>
      </c>
      <c r="N171" s="48">
        <f t="shared" si="12"/>
        <v>1114283.6100000001</v>
      </c>
      <c r="O171" s="49">
        <f t="shared" si="13"/>
        <v>69.949366158899082</v>
      </c>
    </row>
    <row r="172" spans="1:15" ht="13.9" customHeight="1">
      <c r="A172" s="21" t="s">
        <v>380</v>
      </c>
      <c r="B172" s="21"/>
      <c r="C172" s="6" t="s">
        <v>381</v>
      </c>
      <c r="D172" s="6" t="s">
        <v>382</v>
      </c>
      <c r="E172" s="6" t="s">
        <v>383</v>
      </c>
      <c r="F172" s="50" t="s">
        <v>0</v>
      </c>
      <c r="G172" s="45">
        <v>1558986</v>
      </c>
      <c r="H172" s="45">
        <v>1080283.6100000001</v>
      </c>
      <c r="I172" s="46">
        <f t="shared" si="10"/>
        <v>100.69293990452769</v>
      </c>
      <c r="J172" s="45">
        <v>34000</v>
      </c>
      <c r="K172" s="45">
        <v>34000</v>
      </c>
      <c r="L172" s="47">
        <f t="shared" si="14"/>
        <v>100</v>
      </c>
      <c r="M172" s="48">
        <f t="shared" si="11"/>
        <v>1592986</v>
      </c>
      <c r="N172" s="48">
        <f t="shared" si="12"/>
        <v>1114283.6100000001</v>
      </c>
      <c r="O172" s="49">
        <f t="shared" si="13"/>
        <v>69.949366158899082</v>
      </c>
    </row>
    <row r="173" spans="1:15" ht="12.75" customHeight="1">
      <c r="A173" s="20" t="s">
        <v>384</v>
      </c>
      <c r="B173" s="20"/>
      <c r="C173" s="2" t="s">
        <v>381</v>
      </c>
      <c r="D173" s="2" t="s">
        <v>385</v>
      </c>
      <c r="E173" s="2" t="s">
        <v>386</v>
      </c>
      <c r="F173" s="44" t="s">
        <v>0</v>
      </c>
      <c r="G173" s="45">
        <v>4863355</v>
      </c>
      <c r="H173" s="45">
        <v>3856648.69</v>
      </c>
      <c r="I173" s="46">
        <f t="shared" si="10"/>
        <v>100.79300168093836</v>
      </c>
      <c r="J173" s="45">
        <v>42500</v>
      </c>
      <c r="K173" s="45">
        <v>42500</v>
      </c>
      <c r="L173" s="47">
        <f t="shared" si="14"/>
        <v>100</v>
      </c>
      <c r="M173" s="48">
        <f t="shared" si="11"/>
        <v>4905855</v>
      </c>
      <c r="N173" s="48">
        <f t="shared" si="12"/>
        <v>3899148.69</v>
      </c>
      <c r="O173" s="49">
        <f t="shared" si="13"/>
        <v>79.479493177030307</v>
      </c>
    </row>
    <row r="174" spans="1:15" ht="16.350000000000001" customHeight="1">
      <c r="A174" s="19" t="s">
        <v>387</v>
      </c>
      <c r="B174" s="19"/>
      <c r="C174" s="2" t="s">
        <v>0</v>
      </c>
      <c r="D174" s="2" t="s">
        <v>388</v>
      </c>
      <c r="E174" s="2" t="s">
        <v>0</v>
      </c>
      <c r="F174" s="44" t="s">
        <v>0</v>
      </c>
      <c r="G174" s="45">
        <v>0</v>
      </c>
      <c r="H174" s="45">
        <v>0</v>
      </c>
      <c r="I174" s="46">
        <v>0</v>
      </c>
      <c r="J174" s="45">
        <v>1371286</v>
      </c>
      <c r="K174" s="45">
        <v>0</v>
      </c>
      <c r="L174" s="47">
        <f t="shared" si="14"/>
        <v>0</v>
      </c>
      <c r="M174" s="48">
        <f t="shared" si="11"/>
        <v>1371286</v>
      </c>
      <c r="N174" s="48">
        <f t="shared" si="12"/>
        <v>0</v>
      </c>
      <c r="O174" s="49">
        <f t="shared" si="13"/>
        <v>0</v>
      </c>
    </row>
    <row r="175" spans="1:15" ht="26.25" customHeight="1">
      <c r="A175" s="21" t="s">
        <v>389</v>
      </c>
      <c r="B175" s="21"/>
      <c r="C175" s="6" t="s">
        <v>390</v>
      </c>
      <c r="D175" s="6" t="s">
        <v>391</v>
      </c>
      <c r="E175" s="6" t="s">
        <v>392</v>
      </c>
      <c r="F175" s="50" t="s">
        <v>0</v>
      </c>
      <c r="G175" s="45">
        <v>0</v>
      </c>
      <c r="H175" s="45">
        <v>0</v>
      </c>
      <c r="I175" s="46">
        <v>0</v>
      </c>
      <c r="J175" s="45">
        <v>1371286</v>
      </c>
      <c r="K175" s="45">
        <v>0</v>
      </c>
      <c r="L175" s="47">
        <f t="shared" si="14"/>
        <v>0</v>
      </c>
      <c r="M175" s="48">
        <f t="shared" si="11"/>
        <v>1371286</v>
      </c>
      <c r="N175" s="48">
        <f t="shared" si="12"/>
        <v>0</v>
      </c>
      <c r="O175" s="49">
        <f t="shared" si="13"/>
        <v>0</v>
      </c>
    </row>
    <row r="176" spans="1:15" ht="12.75" customHeight="1">
      <c r="A176" s="19" t="s">
        <v>393</v>
      </c>
      <c r="B176" s="19"/>
      <c r="C176" s="2" t="s">
        <v>0</v>
      </c>
      <c r="D176" s="2" t="s">
        <v>394</v>
      </c>
      <c r="E176" s="2" t="s">
        <v>0</v>
      </c>
      <c r="F176" s="44" t="s">
        <v>0</v>
      </c>
      <c r="G176" s="45">
        <v>11177536</v>
      </c>
      <c r="H176" s="45">
        <v>9415879.1799999997</v>
      </c>
      <c r="I176" s="46">
        <f t="shared" si="10"/>
        <v>100.8423930980853</v>
      </c>
      <c r="J176" s="45">
        <v>17007907</v>
      </c>
      <c r="K176" s="45">
        <v>14196077.92</v>
      </c>
      <c r="L176" s="47">
        <f t="shared" si="14"/>
        <v>83.467518490076415</v>
      </c>
      <c r="M176" s="48">
        <f t="shared" si="11"/>
        <v>28185443</v>
      </c>
      <c r="N176" s="48">
        <f t="shared" si="12"/>
        <v>23611957.100000001</v>
      </c>
      <c r="O176" s="49">
        <f t="shared" si="13"/>
        <v>83.77358872805371</v>
      </c>
    </row>
    <row r="177" spans="1:15" ht="16.350000000000001" customHeight="1">
      <c r="A177" s="19" t="s">
        <v>395</v>
      </c>
      <c r="B177" s="19"/>
      <c r="C177" s="2" t="s">
        <v>0</v>
      </c>
      <c r="D177" s="2" t="s">
        <v>396</v>
      </c>
      <c r="E177" s="2" t="s">
        <v>0</v>
      </c>
      <c r="F177" s="44" t="s">
        <v>0</v>
      </c>
      <c r="G177" s="45">
        <v>38400</v>
      </c>
      <c r="H177" s="45">
        <v>38400</v>
      </c>
      <c r="I177" s="46">
        <f t="shared" si="10"/>
        <v>101</v>
      </c>
      <c r="J177" s="45">
        <v>0</v>
      </c>
      <c r="K177" s="45">
        <v>0</v>
      </c>
      <c r="L177" s="47">
        <v>0</v>
      </c>
      <c r="M177" s="48">
        <f t="shared" si="11"/>
        <v>38400</v>
      </c>
      <c r="N177" s="48">
        <f t="shared" si="12"/>
        <v>38400</v>
      </c>
      <c r="O177" s="49">
        <f t="shared" si="13"/>
        <v>100</v>
      </c>
    </row>
    <row r="178" spans="1:15" ht="11.25" customHeight="1">
      <c r="A178" s="20" t="s">
        <v>397</v>
      </c>
      <c r="B178" s="20"/>
      <c r="C178" s="2" t="s">
        <v>398</v>
      </c>
      <c r="D178" s="2" t="s">
        <v>399</v>
      </c>
      <c r="E178" s="2" t="s">
        <v>400</v>
      </c>
      <c r="F178" s="44" t="s">
        <v>0</v>
      </c>
      <c r="G178" s="45">
        <v>11200</v>
      </c>
      <c r="H178" s="45">
        <v>11200</v>
      </c>
      <c r="I178" s="46">
        <f t="shared" si="10"/>
        <v>101</v>
      </c>
      <c r="J178" s="45">
        <v>0</v>
      </c>
      <c r="K178" s="45">
        <v>0</v>
      </c>
      <c r="L178" s="47">
        <v>0</v>
      </c>
      <c r="M178" s="48">
        <f t="shared" si="11"/>
        <v>11200</v>
      </c>
      <c r="N178" s="48">
        <f t="shared" si="12"/>
        <v>11200</v>
      </c>
      <c r="O178" s="49">
        <f t="shared" si="13"/>
        <v>100</v>
      </c>
    </row>
    <row r="179" spans="1:15" ht="11.25" customHeight="1">
      <c r="A179" s="20" t="s">
        <v>397</v>
      </c>
      <c r="B179" s="20"/>
      <c r="C179" s="2" t="s">
        <v>398</v>
      </c>
      <c r="D179" s="2" t="s">
        <v>399</v>
      </c>
      <c r="E179" s="2" t="s">
        <v>401</v>
      </c>
      <c r="F179" s="44" t="s">
        <v>0</v>
      </c>
      <c r="G179" s="45">
        <v>27200</v>
      </c>
      <c r="H179" s="45">
        <v>27200</v>
      </c>
      <c r="I179" s="46">
        <f t="shared" si="10"/>
        <v>101</v>
      </c>
      <c r="J179" s="45">
        <v>0</v>
      </c>
      <c r="K179" s="45">
        <v>0</v>
      </c>
      <c r="L179" s="47">
        <v>0</v>
      </c>
      <c r="M179" s="48">
        <f t="shared" si="11"/>
        <v>27200</v>
      </c>
      <c r="N179" s="48">
        <f t="shared" si="12"/>
        <v>27200</v>
      </c>
      <c r="O179" s="49">
        <f t="shared" si="13"/>
        <v>100</v>
      </c>
    </row>
    <row r="180" spans="1:15" ht="12.75" customHeight="1">
      <c r="A180" s="19" t="s">
        <v>402</v>
      </c>
      <c r="B180" s="19"/>
      <c r="C180" s="2" t="s">
        <v>0</v>
      </c>
      <c r="D180" s="2" t="s">
        <v>403</v>
      </c>
      <c r="E180" s="2" t="s">
        <v>0</v>
      </c>
      <c r="F180" s="44" t="s">
        <v>0</v>
      </c>
      <c r="G180" s="45">
        <v>3192228</v>
      </c>
      <c r="H180" s="45">
        <v>2858292.14</v>
      </c>
      <c r="I180" s="46">
        <f t="shared" si="10"/>
        <v>100.89539097457951</v>
      </c>
      <c r="J180" s="45">
        <v>14032207</v>
      </c>
      <c r="K180" s="45">
        <v>12115445.92</v>
      </c>
      <c r="L180" s="47">
        <f t="shared" si="14"/>
        <v>86.340273629087719</v>
      </c>
      <c r="M180" s="48">
        <f t="shared" si="11"/>
        <v>17224435</v>
      </c>
      <c r="N180" s="48">
        <f t="shared" si="12"/>
        <v>14973738.060000001</v>
      </c>
      <c r="O180" s="49">
        <f t="shared" si="13"/>
        <v>86.933116006417634</v>
      </c>
    </row>
    <row r="181" spans="1:15" ht="13.9" customHeight="1">
      <c r="A181" s="20" t="s">
        <v>404</v>
      </c>
      <c r="B181" s="20"/>
      <c r="C181" s="2" t="s">
        <v>405</v>
      </c>
      <c r="D181" s="2" t="s">
        <v>406</v>
      </c>
      <c r="E181" s="2" t="s">
        <v>407</v>
      </c>
      <c r="F181" s="44" t="s">
        <v>0</v>
      </c>
      <c r="G181" s="45">
        <v>0</v>
      </c>
      <c r="H181" s="45">
        <v>0</v>
      </c>
      <c r="I181" s="46">
        <v>0</v>
      </c>
      <c r="J181" s="45">
        <v>231699</v>
      </c>
      <c r="K181" s="45">
        <v>134923.93</v>
      </c>
      <c r="L181" s="47">
        <f t="shared" si="14"/>
        <v>58.232417921527492</v>
      </c>
      <c r="M181" s="48">
        <f t="shared" si="11"/>
        <v>231699</v>
      </c>
      <c r="N181" s="48">
        <f t="shared" si="12"/>
        <v>134923.93</v>
      </c>
      <c r="O181" s="49">
        <f t="shared" si="13"/>
        <v>58.232417921527492</v>
      </c>
    </row>
    <row r="182" spans="1:15" ht="16.350000000000001" customHeight="1">
      <c r="A182" s="19" t="s">
        <v>408</v>
      </c>
      <c r="B182" s="19"/>
      <c r="C182" s="2" t="s">
        <v>0</v>
      </c>
      <c r="D182" s="2" t="s">
        <v>409</v>
      </c>
      <c r="E182" s="2" t="s">
        <v>0</v>
      </c>
      <c r="F182" s="44" t="s">
        <v>0</v>
      </c>
      <c r="G182" s="45">
        <v>0</v>
      </c>
      <c r="H182" s="45">
        <v>0</v>
      </c>
      <c r="I182" s="46">
        <v>0</v>
      </c>
      <c r="J182" s="45">
        <v>6529405</v>
      </c>
      <c r="K182" s="45">
        <v>6406920.5499999998</v>
      </c>
      <c r="L182" s="47">
        <f t="shared" si="14"/>
        <v>98.124110083537474</v>
      </c>
      <c r="M182" s="48">
        <f t="shared" si="11"/>
        <v>6529405</v>
      </c>
      <c r="N182" s="48">
        <f t="shared" si="12"/>
        <v>6406920.5499999998</v>
      </c>
      <c r="O182" s="49">
        <f t="shared" si="13"/>
        <v>98.124110083537474</v>
      </c>
    </row>
    <row r="183" spans="1:15" ht="12.75" customHeight="1">
      <c r="A183" s="21" t="s">
        <v>410</v>
      </c>
      <c r="B183" s="21"/>
      <c r="C183" s="6" t="s">
        <v>405</v>
      </c>
      <c r="D183" s="6" t="s">
        <v>411</v>
      </c>
      <c r="E183" s="6" t="s">
        <v>412</v>
      </c>
      <c r="F183" s="50" t="s">
        <v>0</v>
      </c>
      <c r="G183" s="45">
        <v>0</v>
      </c>
      <c r="H183" s="45">
        <v>0</v>
      </c>
      <c r="I183" s="46">
        <v>0</v>
      </c>
      <c r="J183" s="45">
        <v>6449405</v>
      </c>
      <c r="K183" s="45">
        <v>6326920.5499999998</v>
      </c>
      <c r="L183" s="47">
        <f t="shared" si="14"/>
        <v>98.100841085340434</v>
      </c>
      <c r="M183" s="48">
        <f t="shared" si="11"/>
        <v>6449405</v>
      </c>
      <c r="N183" s="48">
        <f t="shared" si="12"/>
        <v>6326920.5499999998</v>
      </c>
      <c r="O183" s="49">
        <f t="shared" si="13"/>
        <v>98.100841085340434</v>
      </c>
    </row>
    <row r="184" spans="1:15" ht="11.25" customHeight="1">
      <c r="A184" s="21" t="s">
        <v>413</v>
      </c>
      <c r="B184" s="21"/>
      <c r="C184" s="6" t="s">
        <v>405</v>
      </c>
      <c r="D184" s="6" t="s">
        <v>414</v>
      </c>
      <c r="E184" s="6" t="s">
        <v>415</v>
      </c>
      <c r="F184" s="50" t="s">
        <v>0</v>
      </c>
      <c r="G184" s="45">
        <v>0</v>
      </c>
      <c r="H184" s="45">
        <v>0</v>
      </c>
      <c r="I184" s="46">
        <v>0</v>
      </c>
      <c r="J184" s="45">
        <v>80000</v>
      </c>
      <c r="K184" s="45">
        <v>80000</v>
      </c>
      <c r="L184" s="47">
        <f t="shared" si="14"/>
        <v>100</v>
      </c>
      <c r="M184" s="48">
        <f t="shared" si="11"/>
        <v>80000</v>
      </c>
      <c r="N184" s="48">
        <f t="shared" si="12"/>
        <v>80000</v>
      </c>
      <c r="O184" s="49">
        <f t="shared" si="13"/>
        <v>100</v>
      </c>
    </row>
    <row r="185" spans="1:15" ht="12.75" customHeight="1">
      <c r="A185" s="20" t="s">
        <v>416</v>
      </c>
      <c r="B185" s="20"/>
      <c r="C185" s="2" t="s">
        <v>405</v>
      </c>
      <c r="D185" s="2" t="s">
        <v>417</v>
      </c>
      <c r="E185" s="2" t="s">
        <v>418</v>
      </c>
      <c r="F185" s="44" t="s">
        <v>0</v>
      </c>
      <c r="G185" s="45">
        <v>0</v>
      </c>
      <c r="H185" s="45">
        <v>0</v>
      </c>
      <c r="I185" s="46">
        <v>0</v>
      </c>
      <c r="J185" s="45">
        <v>4437103</v>
      </c>
      <c r="K185" s="45">
        <v>2937601.44</v>
      </c>
      <c r="L185" s="47">
        <f t="shared" si="14"/>
        <v>66.205392121841655</v>
      </c>
      <c r="M185" s="48">
        <f t="shared" si="11"/>
        <v>4437103</v>
      </c>
      <c r="N185" s="48">
        <f t="shared" si="12"/>
        <v>2937601.44</v>
      </c>
      <c r="O185" s="49">
        <f t="shared" si="13"/>
        <v>66.205392121841655</v>
      </c>
    </row>
    <row r="186" spans="1:15" ht="13.9" customHeight="1">
      <c r="A186" s="20" t="s">
        <v>419</v>
      </c>
      <c r="B186" s="20"/>
      <c r="C186" s="2" t="s">
        <v>420</v>
      </c>
      <c r="D186" s="2" t="s">
        <v>421</v>
      </c>
      <c r="E186" s="2" t="s">
        <v>422</v>
      </c>
      <c r="F186" s="44" t="s">
        <v>0</v>
      </c>
      <c r="G186" s="45">
        <v>178130</v>
      </c>
      <c r="H186" s="45">
        <v>116316.39</v>
      </c>
      <c r="I186" s="46">
        <f t="shared" si="10"/>
        <v>100.65298596530624</v>
      </c>
      <c r="J186" s="45">
        <v>2834000</v>
      </c>
      <c r="K186" s="45">
        <v>2636000</v>
      </c>
      <c r="L186" s="47">
        <f t="shared" si="14"/>
        <v>93.013408609738889</v>
      </c>
      <c r="M186" s="48">
        <f t="shared" si="11"/>
        <v>3012130</v>
      </c>
      <c r="N186" s="48">
        <f t="shared" si="12"/>
        <v>2752316.39</v>
      </c>
      <c r="O186" s="49">
        <f t="shared" si="13"/>
        <v>91.374422418687118</v>
      </c>
    </row>
    <row r="187" spans="1:15" ht="13.9" customHeight="1">
      <c r="A187" s="20" t="s">
        <v>419</v>
      </c>
      <c r="B187" s="20"/>
      <c r="C187" s="2" t="s">
        <v>420</v>
      </c>
      <c r="D187" s="2" t="s">
        <v>421</v>
      </c>
      <c r="E187" s="2" t="s">
        <v>423</v>
      </c>
      <c r="F187" s="44" t="s">
        <v>0</v>
      </c>
      <c r="G187" s="45">
        <v>3014098</v>
      </c>
      <c r="H187" s="45">
        <v>2741975.75</v>
      </c>
      <c r="I187" s="46">
        <f t="shared" si="10"/>
        <v>100.90971685393109</v>
      </c>
      <c r="J187" s="45">
        <v>0</v>
      </c>
      <c r="K187" s="45">
        <v>0</v>
      </c>
      <c r="L187" s="47">
        <v>0</v>
      </c>
      <c r="M187" s="48">
        <f t="shared" si="11"/>
        <v>3014098</v>
      </c>
      <c r="N187" s="48">
        <f t="shared" si="12"/>
        <v>2741975.75</v>
      </c>
      <c r="O187" s="49">
        <f t="shared" si="13"/>
        <v>90.971685393109311</v>
      </c>
    </row>
    <row r="188" spans="1:15" ht="16.350000000000001" customHeight="1">
      <c r="A188" s="19" t="s">
        <v>424</v>
      </c>
      <c r="B188" s="19"/>
      <c r="C188" s="2" t="s">
        <v>0</v>
      </c>
      <c r="D188" s="2" t="s">
        <v>425</v>
      </c>
      <c r="E188" s="2" t="s">
        <v>0</v>
      </c>
      <c r="F188" s="44" t="s">
        <v>0</v>
      </c>
      <c r="G188" s="45">
        <v>7746908</v>
      </c>
      <c r="H188" s="45">
        <v>6519187.04</v>
      </c>
      <c r="I188" s="46">
        <f t="shared" si="10"/>
        <v>100.84152116431484</v>
      </c>
      <c r="J188" s="45">
        <v>918168</v>
      </c>
      <c r="K188" s="45">
        <v>23100</v>
      </c>
      <c r="L188" s="47">
        <f t="shared" si="14"/>
        <v>2.5158794468986065</v>
      </c>
      <c r="M188" s="48">
        <f t="shared" si="11"/>
        <v>8665076</v>
      </c>
      <c r="N188" s="48">
        <f t="shared" si="12"/>
        <v>6542287.04</v>
      </c>
      <c r="O188" s="49">
        <f t="shared" si="13"/>
        <v>75.501784866053114</v>
      </c>
    </row>
    <row r="189" spans="1:15" ht="16.350000000000001" customHeight="1">
      <c r="A189" s="19" t="s">
        <v>426</v>
      </c>
      <c r="B189" s="19"/>
      <c r="C189" s="2" t="s">
        <v>0</v>
      </c>
      <c r="D189" s="2" t="s">
        <v>427</v>
      </c>
      <c r="E189" s="2" t="s">
        <v>0</v>
      </c>
      <c r="F189" s="44" t="s">
        <v>0</v>
      </c>
      <c r="G189" s="45">
        <v>7746908</v>
      </c>
      <c r="H189" s="45">
        <v>6519187.04</v>
      </c>
      <c r="I189" s="46">
        <f t="shared" si="10"/>
        <v>100.84152116431484</v>
      </c>
      <c r="J189" s="45">
        <v>918168</v>
      </c>
      <c r="K189" s="45">
        <v>23100</v>
      </c>
      <c r="L189" s="47">
        <f t="shared" si="14"/>
        <v>2.5158794468986065</v>
      </c>
      <c r="M189" s="48">
        <f t="shared" si="11"/>
        <v>8665076</v>
      </c>
      <c r="N189" s="48">
        <f t="shared" si="12"/>
        <v>6542287.04</v>
      </c>
      <c r="O189" s="49">
        <f t="shared" si="13"/>
        <v>75.501784866053114</v>
      </c>
    </row>
    <row r="190" spans="1:15" ht="19.5" customHeight="1">
      <c r="A190" s="21" t="s">
        <v>428</v>
      </c>
      <c r="B190" s="21"/>
      <c r="C190" s="6" t="s">
        <v>429</v>
      </c>
      <c r="D190" s="6" t="s">
        <v>430</v>
      </c>
      <c r="E190" s="6" t="s">
        <v>431</v>
      </c>
      <c r="F190" s="50" t="s">
        <v>0</v>
      </c>
      <c r="G190" s="45">
        <v>1346908</v>
      </c>
      <c r="H190" s="45">
        <v>198044.97</v>
      </c>
      <c r="I190" s="46">
        <f t="shared" si="10"/>
        <v>100.14703674638506</v>
      </c>
      <c r="J190" s="45">
        <v>918168</v>
      </c>
      <c r="K190" s="45">
        <v>23100</v>
      </c>
      <c r="L190" s="47">
        <f t="shared" si="14"/>
        <v>2.5158794468986065</v>
      </c>
      <c r="M190" s="48">
        <f t="shared" si="11"/>
        <v>2265076</v>
      </c>
      <c r="N190" s="48">
        <f t="shared" si="12"/>
        <v>221144.97</v>
      </c>
      <c r="O190" s="49">
        <f t="shared" si="13"/>
        <v>9.7632472376202823</v>
      </c>
    </row>
    <row r="191" spans="1:15" ht="19.5" customHeight="1">
      <c r="A191" s="21" t="s">
        <v>432</v>
      </c>
      <c r="B191" s="21"/>
      <c r="C191" s="6" t="s">
        <v>429</v>
      </c>
      <c r="D191" s="6" t="s">
        <v>433</v>
      </c>
      <c r="E191" s="6" t="s">
        <v>434</v>
      </c>
      <c r="F191" s="50" t="s">
        <v>0</v>
      </c>
      <c r="G191" s="45">
        <v>6400000</v>
      </c>
      <c r="H191" s="45">
        <v>6321142.0700000003</v>
      </c>
      <c r="I191" s="46">
        <f t="shared" si="10"/>
        <v>100.98767844843751</v>
      </c>
      <c r="J191" s="45">
        <v>0</v>
      </c>
      <c r="K191" s="45">
        <v>0</v>
      </c>
      <c r="L191" s="47">
        <v>0</v>
      </c>
      <c r="M191" s="48">
        <f t="shared" si="11"/>
        <v>6400000</v>
      </c>
      <c r="N191" s="48">
        <f t="shared" si="12"/>
        <v>6321142.0700000003</v>
      </c>
      <c r="O191" s="49">
        <f t="shared" si="13"/>
        <v>98.767844843750012</v>
      </c>
    </row>
    <row r="192" spans="1:15" ht="9.4" customHeight="1">
      <c r="A192" s="19" t="s">
        <v>435</v>
      </c>
      <c r="B192" s="19"/>
      <c r="C192" s="2" t="s">
        <v>0</v>
      </c>
      <c r="D192" s="2" t="s">
        <v>436</v>
      </c>
      <c r="E192" s="2" t="s">
        <v>0</v>
      </c>
      <c r="F192" s="44" t="s">
        <v>0</v>
      </c>
      <c r="G192" s="45">
        <v>200000</v>
      </c>
      <c r="H192" s="45">
        <v>0</v>
      </c>
      <c r="I192" s="46">
        <f>H192/G192*100</f>
        <v>0</v>
      </c>
      <c r="J192" s="45">
        <v>0</v>
      </c>
      <c r="K192" s="45">
        <v>0</v>
      </c>
      <c r="L192" s="47">
        <v>0</v>
      </c>
      <c r="M192" s="48">
        <f t="shared" si="11"/>
        <v>200000</v>
      </c>
      <c r="N192" s="48">
        <f t="shared" si="12"/>
        <v>0</v>
      </c>
      <c r="O192" s="49">
        <f t="shared" si="13"/>
        <v>0</v>
      </c>
    </row>
    <row r="193" spans="1:15" ht="19.5" customHeight="1">
      <c r="A193" s="20" t="s">
        <v>437</v>
      </c>
      <c r="B193" s="20"/>
      <c r="C193" s="2" t="s">
        <v>438</v>
      </c>
      <c r="D193" s="2" t="s">
        <v>439</v>
      </c>
      <c r="E193" s="2" t="s">
        <v>440</v>
      </c>
      <c r="F193" s="44" t="s">
        <v>0</v>
      </c>
      <c r="G193" s="45">
        <v>200000</v>
      </c>
      <c r="H193" s="45">
        <v>0</v>
      </c>
      <c r="I193" s="46">
        <f>H193/G193*100</f>
        <v>0</v>
      </c>
      <c r="J193" s="45">
        <v>0</v>
      </c>
      <c r="K193" s="45">
        <v>0</v>
      </c>
      <c r="L193" s="47">
        <v>0</v>
      </c>
      <c r="M193" s="48">
        <f t="shared" si="11"/>
        <v>200000</v>
      </c>
      <c r="N193" s="48">
        <f t="shared" si="12"/>
        <v>0</v>
      </c>
      <c r="O193" s="49">
        <f t="shared" si="13"/>
        <v>0</v>
      </c>
    </row>
    <row r="194" spans="1:15" ht="16.350000000000001" customHeight="1">
      <c r="A194" s="19" t="s">
        <v>441</v>
      </c>
      <c r="B194" s="19"/>
      <c r="C194" s="2" t="s">
        <v>0</v>
      </c>
      <c r="D194" s="2" t="s">
        <v>442</v>
      </c>
      <c r="E194" s="2" t="s">
        <v>0</v>
      </c>
      <c r="F194" s="44" t="s">
        <v>0</v>
      </c>
      <c r="G194" s="45">
        <v>0</v>
      </c>
      <c r="H194" s="45">
        <v>0</v>
      </c>
      <c r="I194" s="46">
        <v>0</v>
      </c>
      <c r="J194" s="45">
        <v>2057532</v>
      </c>
      <c r="K194" s="45">
        <v>2057532</v>
      </c>
      <c r="L194" s="47">
        <f t="shared" si="14"/>
        <v>100</v>
      </c>
      <c r="M194" s="48">
        <f t="shared" si="11"/>
        <v>2057532</v>
      </c>
      <c r="N194" s="48">
        <f t="shared" si="12"/>
        <v>2057532</v>
      </c>
      <c r="O194" s="49">
        <f t="shared" si="13"/>
        <v>100</v>
      </c>
    </row>
    <row r="195" spans="1:15" ht="12" customHeight="1">
      <c r="A195" s="19" t="s">
        <v>443</v>
      </c>
      <c r="B195" s="19"/>
      <c r="C195" s="2" t="s">
        <v>0</v>
      </c>
      <c r="D195" s="2" t="s">
        <v>444</v>
      </c>
      <c r="E195" s="2" t="s">
        <v>0</v>
      </c>
      <c r="F195" s="44" t="s">
        <v>0</v>
      </c>
      <c r="G195" s="45">
        <v>0</v>
      </c>
      <c r="H195" s="45">
        <v>0</v>
      </c>
      <c r="I195" s="46">
        <v>0</v>
      </c>
      <c r="J195" s="45">
        <v>2057532</v>
      </c>
      <c r="K195" s="45">
        <v>2057532</v>
      </c>
      <c r="L195" s="47">
        <f t="shared" si="14"/>
        <v>100</v>
      </c>
      <c r="M195" s="48">
        <f t="shared" si="11"/>
        <v>2057532</v>
      </c>
      <c r="N195" s="48">
        <f t="shared" si="12"/>
        <v>2057532</v>
      </c>
      <c r="O195" s="49">
        <f t="shared" si="13"/>
        <v>100</v>
      </c>
    </row>
    <row r="196" spans="1:15" ht="11.25" customHeight="1">
      <c r="A196" s="21" t="s">
        <v>445</v>
      </c>
      <c r="B196" s="21"/>
      <c r="C196" s="6" t="s">
        <v>420</v>
      </c>
      <c r="D196" s="6" t="s">
        <v>446</v>
      </c>
      <c r="E196" s="6" t="s">
        <v>447</v>
      </c>
      <c r="F196" s="50" t="s">
        <v>0</v>
      </c>
      <c r="G196" s="45">
        <v>0</v>
      </c>
      <c r="H196" s="45">
        <v>0</v>
      </c>
      <c r="I196" s="46">
        <v>0</v>
      </c>
      <c r="J196" s="45">
        <v>2057532</v>
      </c>
      <c r="K196" s="45">
        <v>2057532</v>
      </c>
      <c r="L196" s="47">
        <f t="shared" si="14"/>
        <v>100</v>
      </c>
      <c r="M196" s="48">
        <f t="shared" si="11"/>
        <v>2057532</v>
      </c>
      <c r="N196" s="48">
        <f t="shared" si="12"/>
        <v>2057532</v>
      </c>
      <c r="O196" s="49">
        <f t="shared" si="13"/>
        <v>100</v>
      </c>
    </row>
    <row r="197" spans="1:15" ht="11.25" customHeight="1">
      <c r="A197" s="19" t="s">
        <v>448</v>
      </c>
      <c r="B197" s="19"/>
      <c r="C197" s="2" t="s">
        <v>0</v>
      </c>
      <c r="D197" s="2" t="s">
        <v>449</v>
      </c>
      <c r="E197" s="2" t="s">
        <v>0</v>
      </c>
      <c r="F197" s="44" t="s">
        <v>0</v>
      </c>
      <c r="G197" s="45">
        <v>200000</v>
      </c>
      <c r="H197" s="45">
        <v>0</v>
      </c>
      <c r="I197" s="46">
        <v>0</v>
      </c>
      <c r="J197" s="45">
        <v>90077</v>
      </c>
      <c r="K197" s="45">
        <v>49900</v>
      </c>
      <c r="L197" s="47">
        <f t="shared" si="14"/>
        <v>55.397049191247483</v>
      </c>
      <c r="M197" s="48">
        <f t="shared" si="11"/>
        <v>290077</v>
      </c>
      <c r="N197" s="48">
        <f t="shared" si="12"/>
        <v>49900</v>
      </c>
      <c r="O197" s="49">
        <f t="shared" si="13"/>
        <v>17.202329036772994</v>
      </c>
    </row>
    <row r="198" spans="1:15" ht="16.350000000000001" customHeight="1">
      <c r="A198" s="19" t="s">
        <v>450</v>
      </c>
      <c r="B198" s="19"/>
      <c r="C198" s="2" t="s">
        <v>0</v>
      </c>
      <c r="D198" s="2" t="s">
        <v>451</v>
      </c>
      <c r="E198" s="2" t="s">
        <v>0</v>
      </c>
      <c r="F198" s="44" t="s">
        <v>0</v>
      </c>
      <c r="G198" s="45">
        <v>0</v>
      </c>
      <c r="H198" s="45">
        <v>0</v>
      </c>
      <c r="I198" s="46">
        <v>0</v>
      </c>
      <c r="J198" s="45">
        <v>90077</v>
      </c>
      <c r="K198" s="45">
        <v>49900</v>
      </c>
      <c r="L198" s="47">
        <f t="shared" si="14"/>
        <v>55.397049191247483</v>
      </c>
      <c r="M198" s="48">
        <f t="shared" si="11"/>
        <v>90077</v>
      </c>
      <c r="N198" s="48">
        <f t="shared" si="12"/>
        <v>49900</v>
      </c>
      <c r="O198" s="49">
        <f t="shared" si="13"/>
        <v>55.397049191247483</v>
      </c>
    </row>
    <row r="199" spans="1:15" ht="13.9" customHeight="1">
      <c r="A199" s="20" t="s">
        <v>452</v>
      </c>
      <c r="B199" s="20"/>
      <c r="C199" s="2" t="s">
        <v>453</v>
      </c>
      <c r="D199" s="2" t="s">
        <v>454</v>
      </c>
      <c r="E199" s="2" t="s">
        <v>455</v>
      </c>
      <c r="F199" s="44" t="s">
        <v>0</v>
      </c>
      <c r="G199" s="45">
        <v>0</v>
      </c>
      <c r="H199" s="45">
        <v>0</v>
      </c>
      <c r="I199" s="46">
        <v>0</v>
      </c>
      <c r="J199" s="45">
        <v>90077</v>
      </c>
      <c r="K199" s="45">
        <v>49900</v>
      </c>
      <c r="L199" s="47">
        <f t="shared" si="14"/>
        <v>55.397049191247483</v>
      </c>
      <c r="M199" s="48">
        <f t="shared" si="11"/>
        <v>90077</v>
      </c>
      <c r="N199" s="48">
        <f t="shared" si="12"/>
        <v>49900</v>
      </c>
      <c r="O199" s="49">
        <f t="shared" si="13"/>
        <v>55.397049191247483</v>
      </c>
    </row>
    <row r="200" spans="1:15" ht="13.5" customHeight="1">
      <c r="A200" s="19" t="s">
        <v>456</v>
      </c>
      <c r="B200" s="19"/>
      <c r="C200" s="2" t="s">
        <v>0</v>
      </c>
      <c r="D200" s="2" t="s">
        <v>457</v>
      </c>
      <c r="E200" s="2" t="s">
        <v>0</v>
      </c>
      <c r="F200" s="44" t="s">
        <v>0</v>
      </c>
      <c r="G200" s="45">
        <v>200000</v>
      </c>
      <c r="H200" s="45">
        <v>0</v>
      </c>
      <c r="I200" s="46">
        <f t="shared" si="10"/>
        <v>100</v>
      </c>
      <c r="J200" s="45">
        <v>0</v>
      </c>
      <c r="K200" s="45">
        <v>0</v>
      </c>
      <c r="L200" s="47">
        <v>0</v>
      </c>
      <c r="M200" s="48">
        <f t="shared" si="11"/>
        <v>200000</v>
      </c>
      <c r="N200" s="48">
        <f t="shared" si="12"/>
        <v>0</v>
      </c>
      <c r="O200" s="49">
        <f t="shared" si="13"/>
        <v>0</v>
      </c>
    </row>
    <row r="201" spans="1:15" ht="14.25" customHeight="1">
      <c r="A201" s="20" t="s">
        <v>458</v>
      </c>
      <c r="B201" s="20"/>
      <c r="C201" s="2" t="s">
        <v>203</v>
      </c>
      <c r="D201" s="2" t="s">
        <v>459</v>
      </c>
      <c r="E201" s="2" t="s">
        <v>460</v>
      </c>
      <c r="F201" s="44" t="s">
        <v>0</v>
      </c>
      <c r="G201" s="45">
        <v>200000</v>
      </c>
      <c r="H201" s="45">
        <v>0</v>
      </c>
      <c r="I201" s="46">
        <f t="shared" si="10"/>
        <v>100</v>
      </c>
      <c r="J201" s="45">
        <v>0</v>
      </c>
      <c r="K201" s="45">
        <v>0</v>
      </c>
      <c r="L201" s="47">
        <v>0</v>
      </c>
      <c r="M201" s="48">
        <f t="shared" si="11"/>
        <v>200000</v>
      </c>
      <c r="N201" s="48">
        <f t="shared" si="12"/>
        <v>0</v>
      </c>
      <c r="O201" s="49">
        <f t="shared" si="13"/>
        <v>0</v>
      </c>
    </row>
    <row r="202" spans="1:15" ht="16.350000000000001" customHeight="1">
      <c r="A202" s="19" t="s">
        <v>461</v>
      </c>
      <c r="B202" s="19"/>
      <c r="C202" s="2" t="s">
        <v>0</v>
      </c>
      <c r="D202" s="2" t="s">
        <v>462</v>
      </c>
      <c r="E202" s="2" t="s">
        <v>0</v>
      </c>
      <c r="F202" s="44" t="s">
        <v>0</v>
      </c>
      <c r="G202" s="45">
        <v>207588881</v>
      </c>
      <c r="H202" s="45">
        <v>155283600.06</v>
      </c>
      <c r="I202" s="46">
        <f t="shared" si="10"/>
        <v>100.74803428445669</v>
      </c>
      <c r="J202" s="45">
        <v>24886112.850000001</v>
      </c>
      <c r="K202" s="45">
        <v>18697096.370000001</v>
      </c>
      <c r="L202" s="47">
        <f t="shared" si="14"/>
        <v>75.130642068112294</v>
      </c>
      <c r="M202" s="48">
        <f t="shared" si="11"/>
        <v>232474993.84999999</v>
      </c>
      <c r="N202" s="48">
        <f t="shared" si="12"/>
        <v>173980696.43000001</v>
      </c>
      <c r="O202" s="49">
        <f t="shared" si="13"/>
        <v>74.838456192091655</v>
      </c>
    </row>
    <row r="203" spans="1:15" ht="19.5" customHeight="1">
      <c r="A203" s="20" t="s">
        <v>463</v>
      </c>
      <c r="B203" s="20"/>
      <c r="C203" s="2" t="s">
        <v>204</v>
      </c>
      <c r="D203" s="2" t="s">
        <v>464</v>
      </c>
      <c r="E203" s="2" t="s">
        <v>465</v>
      </c>
      <c r="F203" s="44" t="s">
        <v>0</v>
      </c>
      <c r="G203" s="45">
        <v>303000</v>
      </c>
      <c r="H203" s="45">
        <v>303000</v>
      </c>
      <c r="I203" s="46">
        <f t="shared" ref="I203:I207" si="15">H203/G203+100</f>
        <v>101</v>
      </c>
      <c r="J203" s="45">
        <v>132000</v>
      </c>
      <c r="K203" s="45">
        <v>132000</v>
      </c>
      <c r="L203" s="47">
        <f t="shared" ref="L203:L207" si="16">K203/J203*100</f>
        <v>100</v>
      </c>
      <c r="M203" s="48">
        <f t="shared" ref="M203:M207" si="17">G203+J203</f>
        <v>435000</v>
      </c>
      <c r="N203" s="48">
        <f t="shared" ref="N203:N207" si="18">H203+K203</f>
        <v>435000</v>
      </c>
      <c r="O203" s="49">
        <f t="shared" ref="O203:O207" si="19">N203/M203*100</f>
        <v>100</v>
      </c>
    </row>
    <row r="204" spans="1:15" ht="16.350000000000001" customHeight="1">
      <c r="A204" s="19" t="s">
        <v>466</v>
      </c>
      <c r="B204" s="19"/>
      <c r="C204" s="2" t="s">
        <v>0</v>
      </c>
      <c r="D204" s="2" t="s">
        <v>467</v>
      </c>
      <c r="E204" s="2" t="s">
        <v>0</v>
      </c>
      <c r="F204" s="44" t="s">
        <v>0</v>
      </c>
      <c r="G204" s="45">
        <v>207891881</v>
      </c>
      <c r="H204" s="45">
        <v>155586600.06</v>
      </c>
      <c r="I204" s="46">
        <f t="shared" si="15"/>
        <v>100.74840152155822</v>
      </c>
      <c r="J204" s="45">
        <f>J202+J203</f>
        <v>25018112.850000001</v>
      </c>
      <c r="K204" s="45">
        <v>18829096.370000001</v>
      </c>
      <c r="L204" s="47">
        <f t="shared" si="16"/>
        <v>75.261857210784783</v>
      </c>
      <c r="M204" s="48">
        <f t="shared" si="17"/>
        <v>232909993.84999999</v>
      </c>
      <c r="N204" s="48">
        <f t="shared" si="18"/>
        <v>174415696.43000001</v>
      </c>
      <c r="O204" s="49">
        <f t="shared" si="19"/>
        <v>74.885449759759197</v>
      </c>
    </row>
    <row r="205" spans="1:15" ht="29.65" customHeight="1">
      <c r="A205" s="19" t="s">
        <v>468</v>
      </c>
      <c r="B205" s="19"/>
      <c r="C205" s="2" t="s">
        <v>0</v>
      </c>
      <c r="D205" s="2" t="s">
        <v>469</v>
      </c>
      <c r="E205" s="2" t="s">
        <v>0</v>
      </c>
      <c r="F205" s="44" t="s">
        <v>0</v>
      </c>
      <c r="G205" s="45">
        <v>1693002</v>
      </c>
      <c r="H205" s="45">
        <v>932068.16</v>
      </c>
      <c r="I205" s="46">
        <f t="shared" si="15"/>
        <v>100.55054167685567</v>
      </c>
      <c r="J205" s="45">
        <v>462500</v>
      </c>
      <c r="K205" s="45">
        <v>462500</v>
      </c>
      <c r="L205" s="47">
        <f t="shared" si="16"/>
        <v>100</v>
      </c>
      <c r="M205" s="48">
        <f t="shared" si="17"/>
        <v>2155502</v>
      </c>
      <c r="N205" s="48">
        <f t="shared" si="18"/>
        <v>1394568.1600000001</v>
      </c>
      <c r="O205" s="49">
        <f t="shared" si="19"/>
        <v>64.698068477783835</v>
      </c>
    </row>
    <row r="206" spans="1:15" ht="14.25" customHeight="1">
      <c r="A206" s="20" t="s">
        <v>183</v>
      </c>
      <c r="B206" s="20"/>
      <c r="C206" s="2" t="s">
        <v>204</v>
      </c>
      <c r="D206" s="2" t="s">
        <v>470</v>
      </c>
      <c r="E206" s="2" t="s">
        <v>471</v>
      </c>
      <c r="F206" s="44" t="s">
        <v>0</v>
      </c>
      <c r="G206" s="45">
        <v>1693002</v>
      </c>
      <c r="H206" s="45">
        <v>932068.16</v>
      </c>
      <c r="I206" s="46">
        <f t="shared" si="15"/>
        <v>100.55054167685567</v>
      </c>
      <c r="J206" s="45">
        <v>462500</v>
      </c>
      <c r="K206" s="45">
        <v>462500</v>
      </c>
      <c r="L206" s="47">
        <f t="shared" si="16"/>
        <v>100</v>
      </c>
      <c r="M206" s="48">
        <f t="shared" si="17"/>
        <v>2155502</v>
      </c>
      <c r="N206" s="48">
        <f t="shared" si="18"/>
        <v>1394568.1600000001</v>
      </c>
      <c r="O206" s="49">
        <f t="shared" si="19"/>
        <v>64.698068477783835</v>
      </c>
    </row>
    <row r="207" spans="1:15" ht="16.5" customHeight="1" thickBot="1">
      <c r="A207" s="19" t="s">
        <v>187</v>
      </c>
      <c r="B207" s="19"/>
      <c r="C207" s="2" t="s">
        <v>0</v>
      </c>
      <c r="D207" s="2" t="s">
        <v>472</v>
      </c>
      <c r="E207" s="2" t="s">
        <v>0</v>
      </c>
      <c r="F207" s="44" t="s">
        <v>0</v>
      </c>
      <c r="G207" s="45">
        <v>209584883</v>
      </c>
      <c r="H207" s="45">
        <v>156518668.22</v>
      </c>
      <c r="I207" s="46">
        <f t="shared" si="15"/>
        <v>100.74680323303662</v>
      </c>
      <c r="J207" s="45">
        <f>J204+J205</f>
        <v>25480612.850000001</v>
      </c>
      <c r="K207" s="45">
        <v>19291596.370000001</v>
      </c>
      <c r="L207" s="47">
        <f t="shared" si="16"/>
        <v>75.710880596029313</v>
      </c>
      <c r="M207" s="48">
        <f t="shared" si="17"/>
        <v>235065495.84999999</v>
      </c>
      <c r="N207" s="48">
        <f t="shared" si="18"/>
        <v>175810264.59</v>
      </c>
      <c r="O207" s="49">
        <f t="shared" si="19"/>
        <v>74.792033579521203</v>
      </c>
    </row>
    <row r="208" spans="1:15" ht="13.7" customHeight="1" thickTop="1">
      <c r="A208" s="15" t="s">
        <v>40</v>
      </c>
      <c r="B208" s="15"/>
      <c r="C208" s="16" t="s">
        <v>41</v>
      </c>
      <c r="D208" s="16"/>
      <c r="E208" s="16"/>
      <c r="F208" s="16"/>
      <c r="G208" s="16"/>
      <c r="H208" s="16"/>
      <c r="I208" s="17"/>
      <c r="J208" s="18"/>
      <c r="K208" s="18"/>
      <c r="L208" s="18"/>
      <c r="M208" s="18"/>
      <c r="N208" s="18"/>
      <c r="O208" s="18"/>
    </row>
  </sheetData>
  <mergeCells count="222">
    <mergeCell ref="A1:N1"/>
    <mergeCell ref="A2:O2"/>
    <mergeCell ref="A3:O3"/>
    <mergeCell ref="A4:O4"/>
    <mergeCell ref="J5:L5"/>
    <mergeCell ref="M5:O5"/>
    <mergeCell ref="A5:B7"/>
    <mergeCell ref="C5:F7"/>
    <mergeCell ref="G6:G7"/>
    <mergeCell ref="H6:H7"/>
    <mergeCell ref="J6:J7"/>
    <mergeCell ref="M6:M7"/>
    <mergeCell ref="N6:N7"/>
    <mergeCell ref="O6:O7"/>
    <mergeCell ref="G5:I5"/>
    <mergeCell ref="K6:K7"/>
    <mergeCell ref="L6:L7"/>
    <mergeCell ref="I6:I7"/>
    <mergeCell ref="A8:B8"/>
    <mergeCell ref="C8:F8"/>
    <mergeCell ref="A9:B9"/>
    <mergeCell ref="A10:B10"/>
    <mergeCell ref="A11:B11"/>
    <mergeCell ref="A12:B12"/>
    <mergeCell ref="A13:B13"/>
    <mergeCell ref="A14:B14"/>
    <mergeCell ref="A15:B15"/>
    <mergeCell ref="A25:B25"/>
    <mergeCell ref="A26:B26"/>
    <mergeCell ref="A27:B27"/>
    <mergeCell ref="A28:B28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56:B56"/>
    <mergeCell ref="A57:B57"/>
    <mergeCell ref="A58:B58"/>
    <mergeCell ref="A59:B59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87:B87"/>
    <mergeCell ref="A88:B88"/>
    <mergeCell ref="A89:B89"/>
    <mergeCell ref="A90:B90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91:B91"/>
    <mergeCell ref="A92:B92"/>
    <mergeCell ref="A93:B93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16:B116"/>
    <mergeCell ref="A117:B117"/>
    <mergeCell ref="A118:B118"/>
    <mergeCell ref="A119:B119"/>
    <mergeCell ref="A120:B120"/>
    <mergeCell ref="A121:B121"/>
    <mergeCell ref="A109:B109"/>
    <mergeCell ref="A110:B110"/>
    <mergeCell ref="A111:B111"/>
    <mergeCell ref="A112:B112"/>
    <mergeCell ref="A113:B113"/>
    <mergeCell ref="A114:B114"/>
    <mergeCell ref="A115:B115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40:B140"/>
    <mergeCell ref="A141:B141"/>
    <mergeCell ref="A142:B142"/>
    <mergeCell ref="A143:B143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4:B144"/>
    <mergeCell ref="A145:B145"/>
    <mergeCell ref="A146:B146"/>
    <mergeCell ref="A147:B147"/>
    <mergeCell ref="A148:B148"/>
    <mergeCell ref="A149:B149"/>
    <mergeCell ref="A150:B150"/>
    <mergeCell ref="A151:B151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71:B171"/>
    <mergeCell ref="A172:B172"/>
    <mergeCell ref="A173:B173"/>
    <mergeCell ref="A174:B174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5:B175"/>
    <mergeCell ref="A176:B176"/>
    <mergeCell ref="A177:B177"/>
    <mergeCell ref="A178:B178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8:B208"/>
    <mergeCell ref="C208:I208"/>
    <mergeCell ref="J208:O208"/>
    <mergeCell ref="A202:B202"/>
    <mergeCell ref="A203:B203"/>
    <mergeCell ref="A204:B204"/>
    <mergeCell ref="A205:B205"/>
    <mergeCell ref="A206:B206"/>
    <mergeCell ref="A207:B207"/>
  </mergeCells>
  <pageMargins left="0.39370078740157483" right="0.39370078740157483" top="0.39370078740157483" bottom="0.39370078740157483" header="0" footer="0"/>
  <pageSetup paperSize="9" scale="68" orientation="portrait" horizontalDpi="300" verticalDpi="300" r:id="rId1"/>
  <rowBreaks count="1" manualBreakCount="1">
    <brk id="20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zved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Form_12_zved</dc:title>
  <dc:creator>FastReport.NET</dc:creator>
  <cp:lastModifiedBy>osarucheva</cp:lastModifiedBy>
  <cp:lastPrinted>2021-11-22T09:28:20Z</cp:lastPrinted>
  <dcterms:created xsi:type="dcterms:W3CDTF">2009-06-17T07:33:19Z</dcterms:created>
  <dcterms:modified xsi:type="dcterms:W3CDTF">2021-11-23T06:48:38Z</dcterms:modified>
</cp:coreProperties>
</file>