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1015" windowHeight="10755" activeTab="1"/>
  </bookViews>
  <sheets>
    <sheet name="доходи загального фонду" sheetId="1" r:id="rId1"/>
    <sheet name="доходи спеціального фонду" sheetId="3" r:id="rId2"/>
    <sheet name="Видатки загального фонду" sheetId="4" r:id="rId3"/>
    <sheet name="Видатки спеціального фонду" sheetId="5" r:id="rId4"/>
  </sheets>
  <definedNames>
    <definedName name="_xlnm.Print_Titles" localSheetId="0">'доходи загального фонду'!$A:$C</definedName>
    <definedName name="_xlnm.Print_Titles" localSheetId="1">'доходи спеціального фонду'!$A:$C</definedName>
    <definedName name="_xlnm.Print_Area" localSheetId="0">'доходи загального фонду'!$A$1:$G$79</definedName>
    <definedName name="_xlnm.Print_Area" localSheetId="1">'доходи спеціального фонду'!$A$1:$F$29</definedName>
  </definedNames>
  <calcPr calcId="124519"/>
</workbook>
</file>

<file path=xl/calcChain.xml><?xml version="1.0" encoding="utf-8"?>
<calcChain xmlns="http://schemas.openxmlformats.org/spreadsheetml/2006/main">
  <c r="E57" i="4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D7"/>
  <c r="E7" s="1"/>
  <c r="C7"/>
  <c r="F29" i="3"/>
  <c r="F28"/>
  <c r="F23"/>
  <c r="F22"/>
  <c r="F21"/>
  <c r="F20"/>
  <c r="F19"/>
  <c r="F18"/>
  <c r="F17"/>
  <c r="F13"/>
  <c r="F12"/>
  <c r="F11"/>
  <c r="F10"/>
  <c r="F9"/>
  <c r="F8"/>
  <c r="F79" i="1"/>
  <c r="F78"/>
  <c r="F77"/>
  <c r="F76"/>
  <c r="F75"/>
  <c r="F74"/>
  <c r="F73"/>
  <c r="F72"/>
  <c r="F71"/>
  <c r="F70"/>
  <c r="F69"/>
  <c r="F68"/>
  <c r="F67"/>
  <c r="F66"/>
  <c r="F65"/>
  <c r="F64"/>
  <c r="F58"/>
  <c r="F57"/>
  <c r="F56"/>
  <c r="F55"/>
  <c r="F53"/>
  <c r="F52"/>
  <c r="F51"/>
  <c r="F50"/>
  <c r="F49"/>
  <c r="F42"/>
  <c r="F41"/>
  <c r="F40"/>
  <c r="F39"/>
  <c r="F38"/>
  <c r="F36"/>
  <c r="F35"/>
  <c r="F34"/>
  <c r="F33"/>
  <c r="F32"/>
  <c r="F31"/>
  <c r="F30"/>
  <c r="F29"/>
  <c r="F28"/>
  <c r="F27"/>
  <c r="F26"/>
  <c r="F25"/>
  <c r="F24"/>
  <c r="F23"/>
  <c r="F22"/>
  <c r="F21"/>
  <c r="F20"/>
  <c r="F17"/>
  <c r="F16"/>
  <c r="F15"/>
  <c r="F14"/>
  <c r="F13"/>
  <c r="F12"/>
  <c r="F11"/>
  <c r="F10"/>
  <c r="F9"/>
  <c r="F8"/>
</calcChain>
</file>

<file path=xl/sharedStrings.xml><?xml version="1.0" encoding="utf-8"?>
<sst xmlns="http://schemas.openxmlformats.org/spreadsheetml/2006/main" count="286" uniqueCount="212">
  <si>
    <t>ККД</t>
  </si>
  <si>
    <t>Доходи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</si>
  <si>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</si>
  <si>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</si>
  <si>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</si>
  <si>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</si>
  <si>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</si>
  <si>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</si>
  <si>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</si>
  <si>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</si>
  <si>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</si>
  <si>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</si>
  <si>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води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</si>
  <si>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</si>
  <si>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</si>
  <si>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</si>
  <si>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</si>
  <si>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</si>
  <si>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</si>
  <si>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</si>
  <si>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</si>
  <si>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</si>
  <si>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</si>
  <si>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</si>
  <si>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</si>
  <si>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</si>
  <si>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</si>
  <si>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</si>
  <si>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</si>
  <si>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</si>
  <si>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</si>
  <si>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</si>
  <si>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</si>
  <si>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</si>
  <si>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</si>
  <si>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</si>
  <si>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</si>
  <si>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</si>
  <si>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</si>
  <si>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</si>
  <si>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</si>
  <si>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</si>
  <si>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</si>
  <si>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</si>
  <si>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</si>
  <si>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</si>
  <si>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</si>
  <si>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</si>
  <si>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</si>
  <si>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</si>
  <si>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</si>
  <si>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</si>
  <si>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</si>
  <si>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</si>
  <si>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</si>
  <si>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</si>
  <si>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</si>
  <si>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</si>
  <si>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</si>
  <si>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</si>
  <si>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</si>
  <si>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</si>
  <si>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</si>
  <si>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</si>
  <si>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</si>
  <si>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</si>
  <si>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</si>
  <si>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</si>
  <si>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</si>
  <si>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</si>
  <si>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</si>
  <si>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План на рік з урахуванням змін</t>
  </si>
  <si>
    <t>Виконано за вказаний період</t>
  </si>
  <si>
    <t>гривень</t>
  </si>
  <si>
    <t xml:space="preserve">Інформація про виконання Бюджету Великоновосілківської селищної територіальної громади за доходами загального фонду     
</t>
  </si>
  <si>
    <t xml:space="preserve">Інформація про виконання Бюджету Великоновосілківської селищної територіальної громади по доходах спеціального фонду     
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</si>
  <si>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</si>
  <si>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</si>
  <si>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</si>
  <si>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</si>
  <si>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</si>
  <si>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</si>
  <si>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</si>
  <si>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</si>
  <si>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</si>
  <si>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</si>
  <si>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</si>
  <si>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</si>
  <si>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</si>
  <si>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</si>
  <si>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</si>
  <si>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</si>
  <si>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 xml:space="preserve">                                                                                                  за січень - квітень 2021 року</t>
  </si>
  <si>
    <t xml:space="preserve">Інформація про виконання Бюджету Великоновосілківської селищної територіальної громади за видатками загального фонду </t>
  </si>
  <si>
    <t>за січень-квітень 2021 року</t>
  </si>
  <si>
    <t>Код</t>
  </si>
  <si>
    <t>Показник</t>
  </si>
  <si>
    <t>Планові призначення на рік з урахуванням змін</t>
  </si>
  <si>
    <t>Відсоток виконання планових призначень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</si>
  <si>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</si>
  <si>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</si>
  <si>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</si>
  <si>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</si>
  <si>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</si>
  <si>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</si>
  <si>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</si>
  <si>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</si>
  <si>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1000</t>
  </si>
  <si>
    <t>Освіта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</si>
  <si>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</si>
  <si>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</si>
  <si>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</si>
  <si>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</si>
  <si>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</si>
  <si>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</si>
  <si>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</si>
  <si>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</si>
  <si>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спеціальної освіти мистецькими школами</t>
  </si>
  <si>
    <t>1120</t>
  </si>
  <si>
    <t>Підвищення кваліфікації, перепідготовка кадрів закладами післядипломної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</si>
  <si>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</si>
  <si>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</si>
  <si>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</si>
  <si>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</si>
  <si>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</si>
  <si>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</si>
  <si>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</si>
  <si>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</si>
  <si>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</si>
  <si>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здоров`я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</si>
  <si>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</si>
  <si>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</si>
  <si>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</si>
  <si>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</si>
  <si>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2152</t>
  </si>
  <si>
    <t>Інші програми та заходи у сфері охорони здоров`я</t>
  </si>
  <si>
    <t>3000</t>
  </si>
  <si>
    <t>Соціальний захист та соціальне забезпечення</t>
  </si>
  <si>
    <t>3050</t>
  </si>
  <si>
    <t>Пільгове медичне обслуговування осіб, які постраждали внаслідок Чорнобильської катастрофи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</si>
  <si>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</si>
  <si>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</si>
  <si>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3111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</si>
  <si>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</si>
  <si>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3121</t>
  </si>
  <si>
    <t>Утримання та забезпечення діяльності центрів соціальних служб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</si>
  <si>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</si>
  <si>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</si>
  <si>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</si>
  <si>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</si>
  <si>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</si>
  <si>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</si>
  <si>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3210</t>
  </si>
  <si>
    <t>Організація та проведення громадських робіт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</si>
  <si>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</si>
  <si>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</si>
  <si>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</si>
  <si>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</si>
  <si>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</si>
  <si>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</si>
  <si>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</si>
  <si>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</si>
  <si>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</si>
  <si>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</si>
  <si>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</si>
  <si>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</si>
  <si>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4082</t>
  </si>
  <si>
    <t>Інші заходи в галузі культури і мистецтва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</si>
  <si>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</si>
  <si>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</si>
  <si>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</si>
  <si>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</si>
  <si>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5032</t>
  </si>
  <si>
    <t>Фінансова підтримка дитячо-юнацьких спортивних шкіл фізкультурно-спортивних товариств</t>
  </si>
  <si>
    <t>5041</t>
  </si>
  <si>
    <t>Утримання та фінансова підтримка спортивних споруд</t>
  </si>
  <si>
    <t>6000</t>
  </si>
  <si>
    <t>Житлово-комунальне господарство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</si>
  <si>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</si>
  <si>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</si>
  <si>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</si>
  <si>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</si>
  <si>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7000</t>
  </si>
  <si>
    <t>Економічна діяльність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</si>
  <si>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</si>
  <si>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</si>
  <si>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</si>
  <si>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</si>
  <si>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</si>
  <si>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</si>
  <si>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8000</t>
  </si>
  <si>
    <t>Інша діяльність</t>
  </si>
  <si>
    <t>8710</t>
  </si>
  <si>
    <t>Резервний фонд місцевого бюджету</t>
  </si>
  <si>
    <t>9000</t>
  </si>
  <si>
    <t>Міжбюджетні трансферти</t>
  </si>
  <si>
    <t>9770</t>
  </si>
  <si>
    <t xml:space="preserve"> </t>
  </si>
  <si>
    <t xml:space="preserve">Усього </t>
  </si>
  <si>
    <t xml:space="preserve">Інформація про виконання Бюджету Великоновосілківської селищної територіальної громади за видатками спеціального фонду </t>
  </si>
  <si>
    <t>січень-квітень 2021 року</t>
  </si>
  <si>
    <t xml:space="preserve">Державне управління </t>
  </si>
  <si>
    <t>1061</t>
  </si>
  <si>
    <t>7310</t>
  </si>
  <si>
    <t>Будівництво-1 об`єктів житлово-комунального господарства</t>
  </si>
  <si>
    <t>7321</t>
  </si>
  <si>
    <t>Будівництво-1 освітніх установ та закладів</t>
  </si>
  <si>
    <t>7330</t>
  </si>
  <si>
    <t>Будівництво-1 інших об`єктів комунальної власності</t>
  </si>
  <si>
    <t>8330</t>
  </si>
  <si>
    <t>Інша діяльність у сфері екології та охорони природних ресурсів</t>
  </si>
  <si>
    <t xml:space="preserve">                                                                             за січень - квітень  2021 року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</si>
</sst>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#0.0"/>
    <numFmt numFmtId="166" formatCode="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164" fontId="1" fillId="2" borderId="1" xfId="0" applyNumberFormat="1" applyFont="1" applyFill="1" applyBorder="1"/>
    <xf numFmtId="0" fontId="0" fillId="0" borderId="0" xfId="0" applyAlignment="1">
      <alignment horizontal="right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right"/>
    </xf>
    <xf numFmtId="0" fontId="5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0" borderId="0" xfId="1"/>
    <xf numFmtId="0" fontId="3" fillId="0" borderId="0" xfId="2" applyFont="1" applyAlignment="1"/>
    <xf numFmtId="0" fontId="3" fillId="0" borderId="0" xfId="2" applyFont="1" applyAlignment="1">
      <alignment horizontal="center" wrapText="1"/>
    </xf>
    <xf numFmtId="0" fontId="6" fillId="0" borderId="0" xfId="2"/>
    <xf numFmtId="0" fontId="1" fillId="0" borderId="0" xfId="2" applyFont="1" applyAlignment="1">
      <alignment horizontal="center"/>
    </xf>
    <xf numFmtId="0" fontId="8" fillId="0" borderId="0" xfId="2" applyFont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7" fillId="3" borderId="1" xfId="1" quotePrefix="1" applyFill="1" applyBorder="1" applyAlignment="1">
      <alignment vertical="center" wrapText="1"/>
    </xf>
    <xf numFmtId="0" fontId="9" fillId="3" borderId="1" xfId="1" applyFont="1" applyFill="1" applyBorder="1" applyAlignment="1">
      <alignment horizontal="left" vertical="center" wrapText="1"/>
    </xf>
    <xf numFmtId="2" fontId="9" fillId="3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Border="1" applyAlignment="1">
      <alignment vertical="center" wrapText="1"/>
    </xf>
    <xf numFmtId="0" fontId="7" fillId="0" borderId="1" xfId="1" quotePrefix="1" applyBorder="1" applyAlignment="1">
      <alignment vertical="center" wrapText="1"/>
    </xf>
    <xf numFmtId="0" fontId="7" fillId="0" borderId="1" xfId="1" applyBorder="1" applyAlignment="1">
      <alignment vertical="center" wrapText="1"/>
    </xf>
    <xf numFmtId="164" fontId="7" fillId="0" borderId="1" xfId="1" applyNumberFormat="1" applyBorder="1" applyAlignment="1">
      <alignment vertical="center" wrapText="1"/>
    </xf>
    <xf numFmtId="0" fontId="9" fillId="3" borderId="1" xfId="1" quotePrefix="1" applyFont="1" applyFill="1" applyBorder="1" applyAlignment="1">
      <alignment vertical="center" wrapText="1"/>
    </xf>
    <xf numFmtId="0" fontId="9" fillId="3" borderId="1" xfId="1" applyFont="1" applyFill="1" applyBorder="1" applyAlignment="1">
      <alignment vertical="center" wrapText="1"/>
    </xf>
    <xf numFmtId="164" fontId="9" fillId="3" borderId="1" xfId="1" applyNumberFormat="1" applyFont="1" applyFill="1" applyBorder="1" applyAlignment="1">
      <alignment vertical="center" wrapText="1"/>
    </xf>
    <xf numFmtId="0" fontId="7" fillId="0" borderId="0" xfId="1" applyAlignment="1">
      <alignment vertical="center"/>
    </xf>
    <xf numFmtId="0" fontId="3" fillId="0" borderId="0" xfId="1" applyFont="1" applyAlignment="1">
      <alignment horizontal="center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center"/>
    </xf>
    <xf numFmtId="0" fontId="1" fillId="0" borderId="1" xfId="7" applyFont="1" applyBorder="1" applyAlignment="1">
      <alignment horizontal="center" vertical="center" wrapText="1"/>
    </xf>
    <xf numFmtId="0" fontId="1" fillId="0" borderId="1" xfId="5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6" fontId="9" fillId="0" borderId="1" xfId="1" applyNumberFormat="1" applyFont="1" applyBorder="1" applyAlignment="1">
      <alignment horizontal="center" vertical="center" wrapText="1"/>
    </xf>
    <xf numFmtId="0" fontId="9" fillId="4" borderId="1" xfId="1" quotePrefix="1" applyFont="1" applyFill="1" applyBorder="1" applyAlignment="1">
      <alignment vertical="center" wrapText="1"/>
    </xf>
    <xf numFmtId="0" fontId="9" fillId="4" borderId="1" xfId="1" applyFont="1" applyFill="1" applyBorder="1" applyAlignment="1">
      <alignment vertical="center" wrapText="1"/>
    </xf>
    <xf numFmtId="164" fontId="9" fillId="4" borderId="1" xfId="1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4" xfId="3"/>
    <cellStyle name="Обычный 4 2" xfId="5"/>
    <cellStyle name="Обычный 4 3" xfId="6"/>
    <cellStyle name="Обычный 4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opLeftCell="A73" workbookViewId="0">
      <selection activeCell="H85" sqref="H85"/>
    </sheetView>
  </sheetViews>
  <sheetFormatPr defaultRowHeight="15"/>
  <cols>
    <col min="1" max="1" width="0.140625" customWidth="1"/>
    <col min="2" max="2" width="9.85546875" customWidth="1"/>
    <col min="3" max="3" width="53" customWidth="1"/>
    <col min="4" max="4" width="21.5703125" customWidth="1"/>
    <col min="5" max="5" width="17.140625" customWidth="1"/>
    <col min="6" max="6" width="13.140625" customWidth="1"/>
  </cols>
  <sheetData>
    <row r="1" spans="1:10" ht="23.25">
      <c r="A1" s="19"/>
      <c r="B1" s="20"/>
      <c r="C1" s="20"/>
      <c r="D1" s="20"/>
      <c r="E1" s="20"/>
      <c r="F1" s="20"/>
      <c r="G1" s="20"/>
      <c r="H1" s="20"/>
      <c r="I1" s="20"/>
    </row>
    <row r="2" spans="1:10" ht="39.75" customHeight="1">
      <c r="A2" s="1"/>
      <c r="B2" s="1"/>
      <c r="C2" s="26" t="s">
        <v>74</v>
      </c>
      <c r="D2" s="26"/>
      <c r="E2" s="26"/>
      <c r="F2" s="12"/>
      <c r="G2" s="12"/>
      <c r="H2" s="12"/>
      <c r="I2" s="12"/>
      <c r="J2" s="12"/>
    </row>
    <row r="3" spans="1:10" ht="21" customHeight="1">
      <c r="A3" s="2"/>
      <c r="B3" s="2"/>
      <c r="C3" s="12"/>
      <c r="D3" s="12"/>
      <c r="E3" s="12"/>
      <c r="F3" s="12"/>
      <c r="G3" s="12"/>
      <c r="H3" s="12"/>
      <c r="I3" s="12"/>
      <c r="J3" s="12"/>
    </row>
    <row r="4" spans="1:10" ht="18.75">
      <c r="A4" s="21" t="s">
        <v>211</v>
      </c>
      <c r="B4" s="22"/>
      <c r="C4" s="22"/>
      <c r="D4" s="22"/>
      <c r="E4" s="22"/>
      <c r="F4" s="22"/>
      <c r="G4" s="22"/>
      <c r="H4" s="22"/>
      <c r="I4" s="22"/>
    </row>
    <row r="5" spans="1:10">
      <c r="E5" s="11" t="s">
        <v>73</v>
      </c>
    </row>
    <row r="6" spans="1:10">
      <c r="A6" s="23"/>
      <c r="B6" s="24" t="s">
        <v>0</v>
      </c>
      <c r="C6" s="24" t="s">
        <v>1</v>
      </c>
      <c r="D6" s="25"/>
      <c r="E6" s="25"/>
      <c r="F6" s="25"/>
    </row>
    <row r="7" spans="1:10" ht="69" customHeight="1">
      <c r="A7" s="23"/>
      <c r="B7" s="25"/>
      <c r="C7" s="25"/>
      <c r="D7" s="3" t="s">
        <v>71</v>
      </c>
      <c r="E7" s="3" t="s">
        <v>72</v>
      </c>
      <c r="F7" s="35" t="s">
        <v>98</v>
      </c>
    </row>
    <row r="8" spans="1:10">
      <c r="A8" s="4"/>
      <c r="B8" s="4">
        <v>10000000</v>
      </c>
      <c r="C8" s="8" t="s">
        <v>2</v>
      </c>
      <c r="D8" s="5">
        <v>79920400</v>
      </c>
      <c r="E8" s="5">
        <v>23189109.569999997</v>
      </c>
      <c r="F8" s="9">
        <f t="shared" ref="F8:F71" si="0">IF(E8=0,0,E8/D8*100)</f>
        <v>29.015257143357637</v>
      </c>
    </row>
    <row r="9" spans="1:10" ht="30">
      <c r="A9" s="4"/>
      <c r="B9" s="4">
        <v>11000000</v>
      </c>
      <c r="C9" s="8" t="s">
        <v>3</v>
      </c>
      <c r="D9" s="5">
        <v>46043900</v>
      </c>
      <c r="E9" s="5">
        <v>15160237.16</v>
      </c>
      <c r="F9" s="9">
        <f t="shared" si="0"/>
        <v>32.925614815426144</v>
      </c>
    </row>
    <row r="10" spans="1:10">
      <c r="A10" s="4"/>
      <c r="B10" s="4">
        <v>11010000</v>
      </c>
      <c r="C10" s="8" t="s">
        <v>4</v>
      </c>
      <c r="D10" s="5">
        <v>46036000</v>
      </c>
      <c r="E10" s="5">
        <v>15141185.51</v>
      </c>
      <c r="F10" s="9">
        <f t="shared" si="0"/>
        <v>32.889880767225648</v>
      </c>
    </row>
    <row r="11" spans="1:10" ht="45">
      <c r="A11" s="4"/>
      <c r="B11" s="4">
        <v>11010100</v>
      </c>
      <c r="C11" s="8" t="s">
        <v>5</v>
      </c>
      <c r="D11" s="5">
        <v>33430000</v>
      </c>
      <c r="E11" s="5">
        <v>12767065.26</v>
      </c>
      <c r="F11" s="9">
        <f t="shared" si="0"/>
        <v>38.190443493867782</v>
      </c>
    </row>
    <row r="12" spans="1:10" ht="75">
      <c r="A12" s="4"/>
      <c r="B12" s="4">
        <v>11010200</v>
      </c>
      <c r="C12" s="8" t="s">
        <v>6</v>
      </c>
      <c r="D12" s="5">
        <v>3700000</v>
      </c>
      <c r="E12" s="5">
        <v>937113.59999999998</v>
      </c>
      <c r="F12" s="9">
        <f t="shared" si="0"/>
        <v>25.327394594594594</v>
      </c>
    </row>
    <row r="13" spans="1:10" ht="45">
      <c r="A13" s="4"/>
      <c r="B13" s="4">
        <v>11010400</v>
      </c>
      <c r="C13" s="8" t="s">
        <v>7</v>
      </c>
      <c r="D13" s="5">
        <v>7730000</v>
      </c>
      <c r="E13" s="5">
        <v>814841.1</v>
      </c>
      <c r="F13" s="9">
        <f t="shared" si="0"/>
        <v>10.541282018111255</v>
      </c>
    </row>
    <row r="14" spans="1:10" ht="45">
      <c r="A14" s="4"/>
      <c r="B14" s="4">
        <v>11010500</v>
      </c>
      <c r="C14" s="8" t="s">
        <v>8</v>
      </c>
      <c r="D14" s="5">
        <v>1176000</v>
      </c>
      <c r="E14" s="5">
        <v>622165.55000000005</v>
      </c>
      <c r="F14" s="9">
        <f t="shared" si="0"/>
        <v>52.905233843537417</v>
      </c>
    </row>
    <row r="15" spans="1:10">
      <c r="A15" s="4"/>
      <c r="B15" s="4">
        <v>11020000</v>
      </c>
      <c r="C15" s="8" t="s">
        <v>9</v>
      </c>
      <c r="D15" s="5">
        <v>7900</v>
      </c>
      <c r="E15" s="5">
        <v>19051.650000000001</v>
      </c>
      <c r="F15" s="9">
        <f t="shared" si="0"/>
        <v>241.16012658227848</v>
      </c>
    </row>
    <row r="16" spans="1:10" ht="30">
      <c r="A16" s="4"/>
      <c r="B16" s="4">
        <v>11020200</v>
      </c>
      <c r="C16" s="8" t="s">
        <v>10</v>
      </c>
      <c r="D16" s="5">
        <v>7900</v>
      </c>
      <c r="E16" s="5">
        <v>19051.650000000001</v>
      </c>
      <c r="F16" s="9">
        <f t="shared" si="0"/>
        <v>241.16012658227848</v>
      </c>
    </row>
    <row r="17" spans="1:6" ht="30">
      <c r="A17" s="4"/>
      <c r="B17" s="4">
        <v>13000000</v>
      </c>
      <c r="C17" s="8" t="s">
        <v>11</v>
      </c>
      <c r="D17" s="5">
        <v>6800</v>
      </c>
      <c r="E17" s="5">
        <v>304.80999999999972</v>
      </c>
      <c r="F17" s="9">
        <f t="shared" si="0"/>
        <v>4.4824999999999955</v>
      </c>
    </row>
    <row r="18" spans="1:6">
      <c r="A18" s="4"/>
      <c r="B18" s="4">
        <v>13020000</v>
      </c>
      <c r="C18" s="8" t="s">
        <v>12</v>
      </c>
      <c r="D18" s="5">
        <v>0</v>
      </c>
      <c r="E18" s="5">
        <v>-2035.41</v>
      </c>
      <c r="F18" s="9"/>
    </row>
    <row r="19" spans="1:6" ht="45">
      <c r="A19" s="4"/>
      <c r="B19" s="4">
        <v>13020400</v>
      </c>
      <c r="C19" s="8" t="s">
        <v>13</v>
      </c>
      <c r="D19" s="5">
        <v>0</v>
      </c>
      <c r="E19" s="5">
        <v>-2035.41</v>
      </c>
      <c r="F19" s="9"/>
    </row>
    <row r="20" spans="1:6" ht="30">
      <c r="A20" s="4"/>
      <c r="B20" s="4">
        <v>13030000</v>
      </c>
      <c r="C20" s="8" t="s">
        <v>14</v>
      </c>
      <c r="D20" s="5">
        <v>6800</v>
      </c>
      <c r="E20" s="5">
        <v>2340.2199999999998</v>
      </c>
      <c r="F20" s="9">
        <f t="shared" si="0"/>
        <v>34.414999999999992</v>
      </c>
    </row>
    <row r="21" spans="1:6" ht="45">
      <c r="A21" s="4"/>
      <c r="B21" s="4">
        <v>13030100</v>
      </c>
      <c r="C21" s="8" t="s">
        <v>15</v>
      </c>
      <c r="D21" s="5">
        <v>6800</v>
      </c>
      <c r="E21" s="5">
        <v>2340.2199999999998</v>
      </c>
      <c r="F21" s="9">
        <f t="shared" si="0"/>
        <v>34.414999999999992</v>
      </c>
    </row>
    <row r="22" spans="1:6">
      <c r="A22" s="4"/>
      <c r="B22" s="4">
        <v>14000000</v>
      </c>
      <c r="C22" s="8" t="s">
        <v>16</v>
      </c>
      <c r="D22" s="5">
        <v>726000</v>
      </c>
      <c r="E22" s="5">
        <v>318708.90999999997</v>
      </c>
      <c r="F22" s="9">
        <f t="shared" si="0"/>
        <v>43.899298898071621</v>
      </c>
    </row>
    <row r="23" spans="1:6" ht="30">
      <c r="A23" s="4"/>
      <c r="B23" s="4">
        <v>14020000</v>
      </c>
      <c r="C23" s="8" t="s">
        <v>17</v>
      </c>
      <c r="D23" s="5">
        <v>50000</v>
      </c>
      <c r="E23" s="5">
        <v>26061.17</v>
      </c>
      <c r="F23" s="9">
        <f t="shared" si="0"/>
        <v>52.122340000000001</v>
      </c>
    </row>
    <row r="24" spans="1:6">
      <c r="A24" s="4"/>
      <c r="B24" s="4">
        <v>14021900</v>
      </c>
      <c r="C24" s="8" t="s">
        <v>18</v>
      </c>
      <c r="D24" s="5">
        <v>50000</v>
      </c>
      <c r="E24" s="5">
        <v>26061.17</v>
      </c>
      <c r="F24" s="9">
        <f t="shared" si="0"/>
        <v>52.122340000000001</v>
      </c>
    </row>
    <row r="25" spans="1:6" ht="30">
      <c r="A25" s="4"/>
      <c r="B25" s="4">
        <v>14030000</v>
      </c>
      <c r="C25" s="8" t="s">
        <v>19</v>
      </c>
      <c r="D25" s="5">
        <v>150000</v>
      </c>
      <c r="E25" s="5">
        <v>90674.5</v>
      </c>
      <c r="F25" s="9">
        <f t="shared" si="0"/>
        <v>60.449666666666666</v>
      </c>
    </row>
    <row r="26" spans="1:6">
      <c r="A26" s="4"/>
      <c r="B26" s="4">
        <v>14031900</v>
      </c>
      <c r="C26" s="8" t="s">
        <v>18</v>
      </c>
      <c r="D26" s="5">
        <v>150000</v>
      </c>
      <c r="E26" s="5">
        <v>90674.5</v>
      </c>
      <c r="F26" s="9">
        <f t="shared" si="0"/>
        <v>60.449666666666666</v>
      </c>
    </row>
    <row r="27" spans="1:6" ht="45">
      <c r="A27" s="4"/>
      <c r="B27" s="4">
        <v>14040000</v>
      </c>
      <c r="C27" s="8" t="s">
        <v>20</v>
      </c>
      <c r="D27" s="5">
        <v>526000</v>
      </c>
      <c r="E27" s="5">
        <v>201973.24</v>
      </c>
      <c r="F27" s="9">
        <f t="shared" si="0"/>
        <v>38.397954372623573</v>
      </c>
    </row>
    <row r="28" spans="1:6" ht="45">
      <c r="A28" s="4"/>
      <c r="B28" s="4">
        <v>18000000</v>
      </c>
      <c r="C28" s="8" t="s">
        <v>21</v>
      </c>
      <c r="D28" s="5">
        <v>33143700</v>
      </c>
      <c r="E28" s="5">
        <v>7709858.6899999995</v>
      </c>
      <c r="F28" s="9">
        <f t="shared" si="0"/>
        <v>23.261913093589428</v>
      </c>
    </row>
    <row r="29" spans="1:6">
      <c r="A29" s="4"/>
      <c r="B29" s="4">
        <v>18010000</v>
      </c>
      <c r="C29" s="8" t="s">
        <v>22</v>
      </c>
      <c r="D29" s="5">
        <v>17006700</v>
      </c>
      <c r="E29" s="5">
        <v>2105076.1799999997</v>
      </c>
      <c r="F29" s="9">
        <f t="shared" si="0"/>
        <v>12.377922701053112</v>
      </c>
    </row>
    <row r="30" spans="1:6" ht="45">
      <c r="A30" s="4"/>
      <c r="B30" s="4">
        <v>18010200</v>
      </c>
      <c r="C30" s="8" t="s">
        <v>23</v>
      </c>
      <c r="D30" s="5">
        <v>63000</v>
      </c>
      <c r="E30" s="5">
        <v>-183933.91</v>
      </c>
      <c r="F30" s="9">
        <f t="shared" si="0"/>
        <v>-291.95858730158733</v>
      </c>
    </row>
    <row r="31" spans="1:6" ht="45">
      <c r="A31" s="4"/>
      <c r="B31" s="4">
        <v>18010300</v>
      </c>
      <c r="C31" s="8" t="s">
        <v>24</v>
      </c>
      <c r="D31" s="5">
        <v>27800</v>
      </c>
      <c r="E31" s="5">
        <v>214184.29</v>
      </c>
      <c r="F31" s="9">
        <f t="shared" si="0"/>
        <v>770.44708633093524</v>
      </c>
    </row>
    <row r="32" spans="1:6" ht="45">
      <c r="A32" s="4"/>
      <c r="B32" s="4">
        <v>18010400</v>
      </c>
      <c r="C32" s="8" t="s">
        <v>25</v>
      </c>
      <c r="D32" s="5">
        <v>78600</v>
      </c>
      <c r="E32" s="5">
        <v>237397.27</v>
      </c>
      <c r="F32" s="9">
        <f t="shared" si="0"/>
        <v>302.03215012722649</v>
      </c>
    </row>
    <row r="33" spans="1:6">
      <c r="A33" s="4"/>
      <c r="B33" s="4">
        <v>18010500</v>
      </c>
      <c r="C33" s="8" t="s">
        <v>26</v>
      </c>
      <c r="D33" s="5">
        <v>221300</v>
      </c>
      <c r="E33" s="5">
        <v>86081.48</v>
      </c>
      <c r="F33" s="9">
        <f t="shared" si="0"/>
        <v>38.89809308630818</v>
      </c>
    </row>
    <row r="34" spans="1:6">
      <c r="A34" s="4"/>
      <c r="B34" s="4">
        <v>18010600</v>
      </c>
      <c r="C34" s="8" t="s">
        <v>27</v>
      </c>
      <c r="D34" s="5">
        <v>3166000</v>
      </c>
      <c r="E34" s="5">
        <v>949994.12</v>
      </c>
      <c r="F34" s="9">
        <f t="shared" si="0"/>
        <v>30.006131396083386</v>
      </c>
    </row>
    <row r="35" spans="1:6">
      <c r="A35" s="4"/>
      <c r="B35" s="4">
        <v>18010700</v>
      </c>
      <c r="C35" s="8" t="s">
        <v>28</v>
      </c>
      <c r="D35" s="5">
        <v>8525000</v>
      </c>
      <c r="E35" s="5">
        <v>100945.95</v>
      </c>
      <c r="F35" s="9">
        <f t="shared" si="0"/>
        <v>1.1841167155425218</v>
      </c>
    </row>
    <row r="36" spans="1:6">
      <c r="A36" s="4"/>
      <c r="B36" s="4">
        <v>18010900</v>
      </c>
      <c r="C36" s="8" t="s">
        <v>29</v>
      </c>
      <c r="D36" s="5">
        <v>4925000</v>
      </c>
      <c r="E36" s="5">
        <v>662906.98</v>
      </c>
      <c r="F36" s="9">
        <f t="shared" si="0"/>
        <v>13.460040203045684</v>
      </c>
    </row>
    <row r="37" spans="1:6">
      <c r="A37" s="4"/>
      <c r="B37" s="4">
        <v>18011100</v>
      </c>
      <c r="C37" s="8" t="s">
        <v>30</v>
      </c>
      <c r="D37" s="5">
        <v>0</v>
      </c>
      <c r="E37" s="5">
        <v>37500</v>
      </c>
      <c r="F37" s="9"/>
    </row>
    <row r="38" spans="1:6">
      <c r="A38" s="4"/>
      <c r="B38" s="4">
        <v>18050000</v>
      </c>
      <c r="C38" s="8" t="s">
        <v>31</v>
      </c>
      <c r="D38" s="5">
        <v>16137000</v>
      </c>
      <c r="E38" s="5">
        <v>5604782.5099999998</v>
      </c>
      <c r="F38" s="9">
        <f t="shared" si="0"/>
        <v>34.732493710107207</v>
      </c>
    </row>
    <row r="39" spans="1:6">
      <c r="A39" s="4"/>
      <c r="B39" s="4">
        <v>18050300</v>
      </c>
      <c r="C39" s="8" t="s">
        <v>32</v>
      </c>
      <c r="D39" s="5">
        <v>592000</v>
      </c>
      <c r="E39" s="5">
        <v>219004.24</v>
      </c>
      <c r="F39" s="9">
        <f t="shared" si="0"/>
        <v>36.993959459459461</v>
      </c>
    </row>
    <row r="40" spans="1:6">
      <c r="A40" s="4"/>
      <c r="B40" s="4">
        <v>18050400</v>
      </c>
      <c r="C40" s="8" t="s">
        <v>33</v>
      </c>
      <c r="D40" s="5">
        <v>4630000</v>
      </c>
      <c r="E40" s="5">
        <v>1685294.9</v>
      </c>
      <c r="F40" s="9">
        <f t="shared" si="0"/>
        <v>36.39945788336933</v>
      </c>
    </row>
    <row r="41" spans="1:6" ht="75">
      <c r="A41" s="4"/>
      <c r="B41" s="4">
        <v>18050500</v>
      </c>
      <c r="C41" s="8" t="s">
        <v>34</v>
      </c>
      <c r="D41" s="5">
        <v>10915000</v>
      </c>
      <c r="E41" s="5">
        <v>3700483.37</v>
      </c>
      <c r="F41" s="9">
        <f t="shared" si="0"/>
        <v>33.902733577645442</v>
      </c>
    </row>
    <row r="42" spans="1:6">
      <c r="A42" s="4"/>
      <c r="B42" s="4">
        <v>20000000</v>
      </c>
      <c r="C42" s="8" t="s">
        <v>35</v>
      </c>
      <c r="D42" s="5">
        <v>683030</v>
      </c>
      <c r="E42" s="5">
        <v>911716.55999999994</v>
      </c>
      <c r="F42" s="9">
        <f t="shared" si="0"/>
        <v>133.48118823477736</v>
      </c>
    </row>
    <row r="43" spans="1:6">
      <c r="A43" s="4"/>
      <c r="B43" s="4">
        <v>21000000</v>
      </c>
      <c r="C43" s="8" t="s">
        <v>36</v>
      </c>
      <c r="D43" s="5">
        <v>0</v>
      </c>
      <c r="E43" s="5">
        <v>23113.41</v>
      </c>
      <c r="F43" s="9"/>
    </row>
    <row r="44" spans="1:6" ht="90">
      <c r="A44" s="4"/>
      <c r="B44" s="4">
        <v>21010000</v>
      </c>
      <c r="C44" s="8" t="s">
        <v>37</v>
      </c>
      <c r="D44" s="5">
        <v>0</v>
      </c>
      <c r="E44" s="5">
        <v>944</v>
      </c>
      <c r="F44" s="9"/>
    </row>
    <row r="45" spans="1:6" ht="45">
      <c r="A45" s="4"/>
      <c r="B45" s="4">
        <v>21010300</v>
      </c>
      <c r="C45" s="8" t="s">
        <v>38</v>
      </c>
      <c r="D45" s="5">
        <v>0</v>
      </c>
      <c r="E45" s="5">
        <v>944</v>
      </c>
      <c r="F45" s="9"/>
    </row>
    <row r="46" spans="1:6">
      <c r="A46" s="4"/>
      <c r="B46" s="4">
        <v>21080000</v>
      </c>
      <c r="C46" s="8" t="s">
        <v>39</v>
      </c>
      <c r="D46" s="5">
        <v>0</v>
      </c>
      <c r="E46" s="5">
        <v>22169.41</v>
      </c>
      <c r="F46" s="9"/>
    </row>
    <row r="47" spans="1:6">
      <c r="A47" s="4"/>
      <c r="B47" s="4">
        <v>21081100</v>
      </c>
      <c r="C47" s="8" t="s">
        <v>40</v>
      </c>
      <c r="D47" s="5">
        <v>0</v>
      </c>
      <c r="E47" s="5">
        <v>1513</v>
      </c>
      <c r="F47" s="9"/>
    </row>
    <row r="48" spans="1:6" ht="45">
      <c r="A48" s="4"/>
      <c r="B48" s="4">
        <v>21081500</v>
      </c>
      <c r="C48" s="8" t="s">
        <v>41</v>
      </c>
      <c r="D48" s="5">
        <v>0</v>
      </c>
      <c r="E48" s="5">
        <v>20656.41</v>
      </c>
      <c r="F48" s="9"/>
    </row>
    <row r="49" spans="1:6" ht="30">
      <c r="A49" s="4"/>
      <c r="B49" s="4">
        <v>22000000</v>
      </c>
      <c r="C49" s="8" t="s">
        <v>42</v>
      </c>
      <c r="D49" s="5">
        <v>683030</v>
      </c>
      <c r="E49" s="5">
        <v>401641.66</v>
      </c>
      <c r="F49" s="9">
        <f t="shared" si="0"/>
        <v>58.802931057201</v>
      </c>
    </row>
    <row r="50" spans="1:6">
      <c r="A50" s="4"/>
      <c r="B50" s="4">
        <v>22010000</v>
      </c>
      <c r="C50" s="8" t="s">
        <v>43</v>
      </c>
      <c r="D50" s="5">
        <v>625000</v>
      </c>
      <c r="E50" s="5">
        <v>359141.47</v>
      </c>
      <c r="F50" s="9">
        <f t="shared" si="0"/>
        <v>57.462635200000001</v>
      </c>
    </row>
    <row r="51" spans="1:6" ht="45">
      <c r="A51" s="4"/>
      <c r="B51" s="4">
        <v>22010300</v>
      </c>
      <c r="C51" s="8" t="s">
        <v>44</v>
      </c>
      <c r="D51" s="5">
        <v>25000</v>
      </c>
      <c r="E51" s="5">
        <v>19256</v>
      </c>
      <c r="F51" s="9">
        <f t="shared" si="0"/>
        <v>77.024000000000001</v>
      </c>
    </row>
    <row r="52" spans="1:6">
      <c r="A52" s="4"/>
      <c r="B52" s="4">
        <v>22012500</v>
      </c>
      <c r="C52" s="8" t="s">
        <v>45</v>
      </c>
      <c r="D52" s="5">
        <v>400000</v>
      </c>
      <c r="E52" s="5">
        <v>305765.46999999997</v>
      </c>
      <c r="F52" s="9">
        <f t="shared" si="0"/>
        <v>76.441367499999984</v>
      </c>
    </row>
    <row r="53" spans="1:6" ht="30">
      <c r="A53" s="4"/>
      <c r="B53" s="4">
        <v>22012600</v>
      </c>
      <c r="C53" s="8" t="s">
        <v>46</v>
      </c>
      <c r="D53" s="5">
        <v>200000</v>
      </c>
      <c r="E53" s="5">
        <v>33200</v>
      </c>
      <c r="F53" s="9">
        <f t="shared" si="0"/>
        <v>16.600000000000001</v>
      </c>
    </row>
    <row r="54" spans="1:6" ht="90">
      <c r="A54" s="4"/>
      <c r="B54" s="4">
        <v>22012900</v>
      </c>
      <c r="C54" s="8" t="s">
        <v>47</v>
      </c>
      <c r="D54" s="5">
        <v>0</v>
      </c>
      <c r="E54" s="5">
        <v>920</v>
      </c>
      <c r="F54" s="9"/>
    </row>
    <row r="55" spans="1:6" ht="45">
      <c r="A55" s="4"/>
      <c r="B55" s="4">
        <v>22080000</v>
      </c>
      <c r="C55" s="8" t="s">
        <v>48</v>
      </c>
      <c r="D55" s="5">
        <v>18030</v>
      </c>
      <c r="E55" s="5">
        <v>5064</v>
      </c>
      <c r="F55" s="9">
        <f t="shared" si="0"/>
        <v>28.086522462562396</v>
      </c>
    </row>
    <row r="56" spans="1:6" ht="45">
      <c r="A56" s="4"/>
      <c r="B56" s="4">
        <v>22080400</v>
      </c>
      <c r="C56" s="8" t="s">
        <v>49</v>
      </c>
      <c r="D56" s="5">
        <v>18030</v>
      </c>
      <c r="E56" s="5">
        <v>5064</v>
      </c>
      <c r="F56" s="9">
        <f t="shared" si="0"/>
        <v>28.086522462562396</v>
      </c>
    </row>
    <row r="57" spans="1:6">
      <c r="A57" s="4"/>
      <c r="B57" s="4">
        <v>22090000</v>
      </c>
      <c r="C57" s="8" t="s">
        <v>50</v>
      </c>
      <c r="D57" s="5">
        <v>40000</v>
      </c>
      <c r="E57" s="5">
        <v>37436.19</v>
      </c>
      <c r="F57" s="9">
        <f t="shared" si="0"/>
        <v>93.590475000000012</v>
      </c>
    </row>
    <row r="58" spans="1:6" ht="45">
      <c r="A58" s="4"/>
      <c r="B58" s="4">
        <v>22090100</v>
      </c>
      <c r="C58" s="8" t="s">
        <v>51</v>
      </c>
      <c r="D58" s="5">
        <v>40000</v>
      </c>
      <c r="E58" s="5">
        <v>33118.19</v>
      </c>
      <c r="F58" s="9">
        <f t="shared" si="0"/>
        <v>82.79547500000001</v>
      </c>
    </row>
    <row r="59" spans="1:6" ht="45">
      <c r="A59" s="4"/>
      <c r="B59" s="4">
        <v>22090400</v>
      </c>
      <c r="C59" s="8" t="s">
        <v>52</v>
      </c>
      <c r="D59" s="5">
        <v>0</v>
      </c>
      <c r="E59" s="5">
        <v>4318</v>
      </c>
      <c r="F59" s="9"/>
    </row>
    <row r="60" spans="1:6">
      <c r="A60" s="4"/>
      <c r="B60" s="4">
        <v>24000000</v>
      </c>
      <c r="C60" s="8" t="s">
        <v>53</v>
      </c>
      <c r="D60" s="5">
        <v>0</v>
      </c>
      <c r="E60" s="5">
        <v>486961.49</v>
      </c>
      <c r="F60" s="9"/>
    </row>
    <row r="61" spans="1:6">
      <c r="A61" s="4"/>
      <c r="B61" s="4">
        <v>24060000</v>
      </c>
      <c r="C61" s="8" t="s">
        <v>39</v>
      </c>
      <c r="D61" s="5">
        <v>0</v>
      </c>
      <c r="E61" s="5">
        <v>486961.49</v>
      </c>
      <c r="F61" s="9"/>
    </row>
    <row r="62" spans="1:6">
      <c r="A62" s="4"/>
      <c r="B62" s="4">
        <v>24060300</v>
      </c>
      <c r="C62" s="8" t="s">
        <v>39</v>
      </c>
      <c r="D62" s="5">
        <v>0</v>
      </c>
      <c r="E62" s="5">
        <v>459856.41</v>
      </c>
      <c r="F62" s="9"/>
    </row>
    <row r="63" spans="1:6" ht="75">
      <c r="A63" s="4"/>
      <c r="B63" s="4">
        <v>24062200</v>
      </c>
      <c r="C63" s="8" t="s">
        <v>54</v>
      </c>
      <c r="D63" s="5">
        <v>0</v>
      </c>
      <c r="E63" s="5">
        <v>27105.08</v>
      </c>
      <c r="F63" s="9"/>
    </row>
    <row r="64" spans="1:6">
      <c r="A64" s="4"/>
      <c r="B64" s="4">
        <v>40000000</v>
      </c>
      <c r="C64" s="8" t="s">
        <v>55</v>
      </c>
      <c r="D64" s="5">
        <v>122094894</v>
      </c>
      <c r="E64" s="5">
        <v>37874489.68</v>
      </c>
      <c r="F64" s="9">
        <f t="shared" si="0"/>
        <v>31.020535289542899</v>
      </c>
    </row>
    <row r="65" spans="1:6">
      <c r="A65" s="4"/>
      <c r="B65" s="4">
        <v>41000000</v>
      </c>
      <c r="C65" s="8" t="s">
        <v>56</v>
      </c>
      <c r="D65" s="5">
        <v>122094894</v>
      </c>
      <c r="E65" s="5">
        <v>37874489.68</v>
      </c>
      <c r="F65" s="9">
        <f t="shared" si="0"/>
        <v>31.020535289542899</v>
      </c>
    </row>
    <row r="66" spans="1:6">
      <c r="A66" s="4"/>
      <c r="B66" s="4">
        <v>41020000</v>
      </c>
      <c r="C66" s="8" t="s">
        <v>57</v>
      </c>
      <c r="D66" s="5">
        <v>27501500</v>
      </c>
      <c r="E66" s="5">
        <v>9167200</v>
      </c>
      <c r="F66" s="9">
        <f t="shared" si="0"/>
        <v>33.333454538843341</v>
      </c>
    </row>
    <row r="67" spans="1:6">
      <c r="A67" s="4"/>
      <c r="B67" s="4">
        <v>41020100</v>
      </c>
      <c r="C67" s="8" t="s">
        <v>58</v>
      </c>
      <c r="D67" s="5">
        <v>27501500</v>
      </c>
      <c r="E67" s="5">
        <v>9167200</v>
      </c>
      <c r="F67" s="9">
        <f t="shared" si="0"/>
        <v>33.333454538843341</v>
      </c>
    </row>
    <row r="68" spans="1:6">
      <c r="A68" s="4"/>
      <c r="B68" s="4">
        <v>41030000</v>
      </c>
      <c r="C68" s="8" t="s">
        <v>59</v>
      </c>
      <c r="D68" s="5">
        <v>58880400</v>
      </c>
      <c r="E68" s="5">
        <v>16963600</v>
      </c>
      <c r="F68" s="9">
        <f t="shared" si="0"/>
        <v>28.810266234604388</v>
      </c>
    </row>
    <row r="69" spans="1:6" ht="30">
      <c r="A69" s="4"/>
      <c r="B69" s="4">
        <v>41033900</v>
      </c>
      <c r="C69" s="8" t="s">
        <v>60</v>
      </c>
      <c r="D69" s="5">
        <v>58880400</v>
      </c>
      <c r="E69" s="5">
        <v>16963600</v>
      </c>
      <c r="F69" s="9">
        <f t="shared" si="0"/>
        <v>28.810266234604388</v>
      </c>
    </row>
    <row r="70" spans="1:6" ht="30">
      <c r="A70" s="4"/>
      <c r="B70" s="4">
        <v>41040000</v>
      </c>
      <c r="C70" s="8" t="s">
        <v>61</v>
      </c>
      <c r="D70" s="5">
        <v>12118712</v>
      </c>
      <c r="E70" s="5">
        <v>4958569.0199999996</v>
      </c>
      <c r="F70" s="9">
        <f t="shared" si="0"/>
        <v>40.916633879904062</v>
      </c>
    </row>
    <row r="71" spans="1:6" ht="60">
      <c r="A71" s="4"/>
      <c r="B71" s="4">
        <v>41040200</v>
      </c>
      <c r="C71" s="8" t="s">
        <v>62</v>
      </c>
      <c r="D71" s="5">
        <v>2799300</v>
      </c>
      <c r="E71" s="5">
        <v>933200</v>
      </c>
      <c r="F71" s="9">
        <f t="shared" si="0"/>
        <v>33.336905654985181</v>
      </c>
    </row>
    <row r="72" spans="1:6">
      <c r="A72" s="4"/>
      <c r="B72" s="4">
        <v>41040400</v>
      </c>
      <c r="C72" s="8" t="s">
        <v>63</v>
      </c>
      <c r="D72" s="5">
        <v>9319412</v>
      </c>
      <c r="E72" s="5">
        <v>4025369.02</v>
      </c>
      <c r="F72" s="9">
        <f t="shared" ref="F72:F79" si="1">IF(E72=0,0,E72/D72*100)</f>
        <v>43.193379796922812</v>
      </c>
    </row>
    <row r="73" spans="1:6" ht="30">
      <c r="A73" s="4"/>
      <c r="B73" s="4">
        <v>41050000</v>
      </c>
      <c r="C73" s="8" t="s">
        <v>64</v>
      </c>
      <c r="D73" s="5">
        <v>23594282</v>
      </c>
      <c r="E73" s="5">
        <v>6785120.6599999992</v>
      </c>
      <c r="F73" s="9">
        <f t="shared" si="1"/>
        <v>28.757478867125513</v>
      </c>
    </row>
    <row r="74" spans="1:6" ht="45">
      <c r="A74" s="4"/>
      <c r="B74" s="4">
        <v>41051000</v>
      </c>
      <c r="C74" s="8" t="s">
        <v>65</v>
      </c>
      <c r="D74" s="5">
        <v>1052600</v>
      </c>
      <c r="E74" s="5">
        <v>276087.09999999998</v>
      </c>
      <c r="F74" s="9">
        <f t="shared" si="1"/>
        <v>26.229061371841151</v>
      </c>
    </row>
    <row r="75" spans="1:6" ht="60">
      <c r="A75" s="4"/>
      <c r="B75" s="4">
        <v>41051200</v>
      </c>
      <c r="C75" s="8" t="s">
        <v>66</v>
      </c>
      <c r="D75" s="5">
        <v>33384</v>
      </c>
      <c r="E75" s="5">
        <v>7381</v>
      </c>
      <c r="F75" s="9">
        <f t="shared" si="1"/>
        <v>22.109393721543256</v>
      </c>
    </row>
    <row r="76" spans="1:6">
      <c r="A76" s="4"/>
      <c r="B76" s="4">
        <v>41053900</v>
      </c>
      <c r="C76" s="8" t="s">
        <v>67</v>
      </c>
      <c r="D76" s="5">
        <v>22136398</v>
      </c>
      <c r="E76" s="5">
        <v>6253552.5599999996</v>
      </c>
      <c r="F76" s="9">
        <f t="shared" si="1"/>
        <v>28.250090913616567</v>
      </c>
    </row>
    <row r="77" spans="1:6" ht="60">
      <c r="A77" s="4"/>
      <c r="B77" s="4">
        <v>41055000</v>
      </c>
      <c r="C77" s="8" t="s">
        <v>68</v>
      </c>
      <c r="D77" s="5">
        <v>371900</v>
      </c>
      <c r="E77" s="5">
        <v>248100</v>
      </c>
      <c r="F77" s="9">
        <f t="shared" si="1"/>
        <v>66.711481581070174</v>
      </c>
    </row>
    <row r="78" spans="1:6">
      <c r="A78" s="17" t="s">
        <v>69</v>
      </c>
      <c r="B78" s="18"/>
      <c r="C78" s="18"/>
      <c r="D78" s="10">
        <v>80603430</v>
      </c>
      <c r="E78" s="10">
        <v>24100826.129999995</v>
      </c>
      <c r="F78" s="9">
        <f t="shared" si="1"/>
        <v>29.900496951556519</v>
      </c>
    </row>
    <row r="79" spans="1:6">
      <c r="A79" s="17" t="s">
        <v>70</v>
      </c>
      <c r="B79" s="18"/>
      <c r="C79" s="18"/>
      <c r="D79" s="10">
        <v>202698324</v>
      </c>
      <c r="E79" s="10">
        <v>61975315.810000002</v>
      </c>
      <c r="F79" s="9">
        <f t="shared" si="1"/>
        <v>30.575149605085045</v>
      </c>
    </row>
  </sheetData>
  <mergeCells count="9">
    <mergeCell ref="A78:C78"/>
    <mergeCell ref="A79:C79"/>
    <mergeCell ref="A1:I1"/>
    <mergeCell ref="A4:I4"/>
    <mergeCell ref="A6:A7"/>
    <mergeCell ref="B6:B7"/>
    <mergeCell ref="C6:C7"/>
    <mergeCell ref="D6:F6"/>
    <mergeCell ref="C2:E2"/>
  </mergeCells>
  <pageMargins left="0.59055118110236227" right="0.59055118110236227" top="0.39370078740157483" bottom="0.39370078740157483" header="0" footer="0"/>
  <pageSetup paperSize="9" scale="65" fitToHeight="50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tabSelected="1" topLeftCell="A4" workbookViewId="0">
      <selection activeCell="J22" sqref="J22"/>
    </sheetView>
  </sheetViews>
  <sheetFormatPr defaultRowHeight="15"/>
  <cols>
    <col min="1" max="1" width="0.140625" customWidth="1"/>
    <col min="2" max="2" width="11.140625" bestFit="1" customWidth="1"/>
    <col min="3" max="3" width="48.42578125" customWidth="1"/>
    <col min="4" max="4" width="18.28515625" customWidth="1"/>
    <col min="5" max="5" width="18.85546875" customWidth="1"/>
    <col min="6" max="6" width="16.5703125" customWidth="1"/>
    <col min="7" max="7" width="9.140625" customWidth="1"/>
  </cols>
  <sheetData>
    <row r="1" spans="1:9" ht="23.25">
      <c r="A1" s="19"/>
      <c r="B1" s="20"/>
      <c r="C1" s="20"/>
      <c r="D1" s="20"/>
      <c r="E1" s="20"/>
      <c r="F1" s="20"/>
      <c r="G1" s="20"/>
      <c r="H1" s="20"/>
      <c r="I1" s="20"/>
    </row>
    <row r="2" spans="1:9" ht="42" customHeight="1">
      <c r="A2" s="6"/>
      <c r="B2" s="27" t="s">
        <v>75</v>
      </c>
      <c r="C2" s="27"/>
      <c r="D2" s="27"/>
      <c r="E2" s="27"/>
      <c r="F2" s="27"/>
      <c r="G2" s="13"/>
      <c r="H2" s="13"/>
      <c r="I2" s="13"/>
    </row>
    <row r="3" spans="1:9" ht="16.5" customHeight="1">
      <c r="A3" s="7"/>
      <c r="B3" s="13"/>
      <c r="C3" s="13"/>
      <c r="D3" s="13"/>
      <c r="E3" s="13"/>
      <c r="F3" s="13"/>
      <c r="G3" s="13"/>
      <c r="H3" s="13"/>
      <c r="I3" s="13"/>
    </row>
    <row r="4" spans="1:9" ht="18.75">
      <c r="A4" s="21" t="s">
        <v>92</v>
      </c>
      <c r="B4" s="21"/>
      <c r="C4" s="21"/>
      <c r="D4" s="21"/>
      <c r="E4" s="21"/>
      <c r="F4" s="21"/>
      <c r="G4" s="21"/>
      <c r="H4" s="21"/>
      <c r="I4" s="21"/>
    </row>
    <row r="5" spans="1:9">
      <c r="E5" s="11" t="s">
        <v>73</v>
      </c>
    </row>
    <row r="6" spans="1:9">
      <c r="A6" s="23"/>
      <c r="B6" s="24" t="s">
        <v>0</v>
      </c>
      <c r="C6" s="24" t="s">
        <v>1</v>
      </c>
      <c r="D6" s="25"/>
      <c r="E6" s="25"/>
      <c r="F6" s="25"/>
    </row>
    <row r="7" spans="1:9" ht="60" customHeight="1">
      <c r="A7" s="23"/>
      <c r="B7" s="25"/>
      <c r="C7" s="25"/>
      <c r="D7" s="3" t="s">
        <v>71</v>
      </c>
      <c r="E7" s="14" t="s">
        <v>72</v>
      </c>
      <c r="F7" s="35" t="s">
        <v>98</v>
      </c>
    </row>
    <row r="8" spans="1:9">
      <c r="A8" s="4"/>
      <c r="B8" s="4">
        <v>10000000</v>
      </c>
      <c r="C8" s="8" t="s">
        <v>2</v>
      </c>
      <c r="D8" s="5">
        <v>50300</v>
      </c>
      <c r="E8" s="5">
        <v>28722.29</v>
      </c>
      <c r="F8" s="15">
        <f t="shared" ref="F8:F13" si="0">E8/D8*100</f>
        <v>57.101968190854869</v>
      </c>
    </row>
    <row r="9" spans="1:9">
      <c r="A9" s="4"/>
      <c r="B9" s="4">
        <v>19000000</v>
      </c>
      <c r="C9" s="8" t="s">
        <v>76</v>
      </c>
      <c r="D9" s="5">
        <v>50300</v>
      </c>
      <c r="E9" s="5">
        <v>28722.29</v>
      </c>
      <c r="F9" s="15">
        <f t="shared" si="0"/>
        <v>57.101968190854869</v>
      </c>
    </row>
    <row r="10" spans="1:9">
      <c r="A10" s="4"/>
      <c r="B10" s="4">
        <v>19010000</v>
      </c>
      <c r="C10" s="8" t="s">
        <v>77</v>
      </c>
      <c r="D10" s="5">
        <v>50300</v>
      </c>
      <c r="E10" s="5">
        <v>28722.29</v>
      </c>
      <c r="F10" s="15">
        <f t="shared" si="0"/>
        <v>57.101968190854869</v>
      </c>
    </row>
    <row r="11" spans="1:9" ht="75.75">
      <c r="A11" s="4"/>
      <c r="B11" s="4">
        <v>19010100</v>
      </c>
      <c r="C11" s="8" t="s">
        <v>78</v>
      </c>
      <c r="D11" s="5">
        <v>43055</v>
      </c>
      <c r="E11" s="5">
        <v>25111.25</v>
      </c>
      <c r="F11" s="15">
        <f t="shared" si="0"/>
        <v>58.323655789106951</v>
      </c>
      <c r="H11" s="16"/>
    </row>
    <row r="12" spans="1:9" ht="60.75">
      <c r="A12" s="4"/>
      <c r="B12" s="4">
        <v>19010300</v>
      </c>
      <c r="C12" s="8" t="s">
        <v>79</v>
      </c>
      <c r="D12" s="5">
        <v>7245</v>
      </c>
      <c r="E12" s="5">
        <v>3611.04</v>
      </c>
      <c r="F12" s="15">
        <f t="shared" si="0"/>
        <v>49.841821946169773</v>
      </c>
      <c r="G12" s="16"/>
    </row>
    <row r="13" spans="1:9">
      <c r="A13" s="4"/>
      <c r="B13" s="4">
        <v>20000000</v>
      </c>
      <c r="C13" s="8" t="s">
        <v>35</v>
      </c>
      <c r="D13" s="5">
        <v>1957861.81</v>
      </c>
      <c r="E13" s="5">
        <v>1331917.71</v>
      </c>
      <c r="F13" s="15">
        <f t="shared" si="0"/>
        <v>68.029199159873286</v>
      </c>
    </row>
    <row r="14" spans="1:9">
      <c r="A14" s="4"/>
      <c r="B14" s="4">
        <v>24000000</v>
      </c>
      <c r="C14" s="8" t="s">
        <v>53</v>
      </c>
      <c r="D14" s="5">
        <v>0</v>
      </c>
      <c r="E14" s="5">
        <v>175.5</v>
      </c>
      <c r="F14" s="15"/>
    </row>
    <row r="15" spans="1:9">
      <c r="A15" s="4"/>
      <c r="B15" s="4">
        <v>24060000</v>
      </c>
      <c r="C15" s="8" t="s">
        <v>39</v>
      </c>
      <c r="D15" s="5">
        <v>0</v>
      </c>
      <c r="E15" s="5">
        <v>175.5</v>
      </c>
      <c r="F15" s="15"/>
    </row>
    <row r="16" spans="1:9" ht="60">
      <c r="A16" s="4"/>
      <c r="B16" s="4">
        <v>24062100</v>
      </c>
      <c r="C16" s="8" t="s">
        <v>80</v>
      </c>
      <c r="D16" s="5">
        <v>0</v>
      </c>
      <c r="E16" s="5">
        <v>175.5</v>
      </c>
      <c r="F16" s="15"/>
    </row>
    <row r="17" spans="1:6">
      <c r="A17" s="4"/>
      <c r="B17" s="4">
        <v>25000000</v>
      </c>
      <c r="C17" s="8" t="s">
        <v>81</v>
      </c>
      <c r="D17" s="5">
        <v>1957861.81</v>
      </c>
      <c r="E17" s="5">
        <v>1331742.21</v>
      </c>
      <c r="F17" s="15">
        <f t="shared" ref="F17:F23" si="1">E17/D17*100</f>
        <v>68.020235299446384</v>
      </c>
    </row>
    <row r="18" spans="1:6" ht="32.25" customHeight="1">
      <c r="A18" s="4"/>
      <c r="B18" s="4">
        <v>25010000</v>
      </c>
      <c r="C18" s="8" t="s">
        <v>82</v>
      </c>
      <c r="D18" s="5">
        <v>1099720</v>
      </c>
      <c r="E18" s="5">
        <v>476316.2</v>
      </c>
      <c r="F18" s="15">
        <f t="shared" si="1"/>
        <v>43.312497726694069</v>
      </c>
    </row>
    <row r="19" spans="1:6" ht="30">
      <c r="A19" s="4"/>
      <c r="B19" s="4">
        <v>25010100</v>
      </c>
      <c r="C19" s="8" t="s">
        <v>83</v>
      </c>
      <c r="D19" s="5">
        <v>1055720</v>
      </c>
      <c r="E19" s="5">
        <v>453566.68</v>
      </c>
      <c r="F19" s="15">
        <f t="shared" si="1"/>
        <v>42.96278179820407</v>
      </c>
    </row>
    <row r="20" spans="1:6" ht="45.75" customHeight="1">
      <c r="A20" s="4"/>
      <c r="B20" s="4">
        <v>25010300</v>
      </c>
      <c r="C20" s="8" t="s">
        <v>84</v>
      </c>
      <c r="D20" s="5">
        <v>44000</v>
      </c>
      <c r="E20" s="5">
        <v>22749.52</v>
      </c>
      <c r="F20" s="15">
        <f t="shared" si="1"/>
        <v>51.703454545454541</v>
      </c>
    </row>
    <row r="21" spans="1:6" ht="30">
      <c r="A21" s="4"/>
      <c r="B21" s="4">
        <v>25020000</v>
      </c>
      <c r="C21" s="8" t="s">
        <v>85</v>
      </c>
      <c r="D21" s="5">
        <v>858141.81</v>
      </c>
      <c r="E21" s="5">
        <v>855426.01</v>
      </c>
      <c r="F21" s="15">
        <f t="shared" si="1"/>
        <v>99.683525500289974</v>
      </c>
    </row>
    <row r="22" spans="1:6">
      <c r="A22" s="4"/>
      <c r="B22" s="4">
        <v>25020100</v>
      </c>
      <c r="C22" s="8" t="s">
        <v>86</v>
      </c>
      <c r="D22" s="5">
        <v>522741.81</v>
      </c>
      <c r="E22" s="5">
        <v>522741.81</v>
      </c>
      <c r="F22" s="15">
        <f t="shared" si="1"/>
        <v>100</v>
      </c>
    </row>
    <row r="23" spans="1:6" ht="91.5" customHeight="1">
      <c r="A23" s="4"/>
      <c r="B23" s="4">
        <v>25020200</v>
      </c>
      <c r="C23" s="8" t="s">
        <v>87</v>
      </c>
      <c r="D23" s="5">
        <v>335400</v>
      </c>
      <c r="E23" s="5">
        <v>332684.2</v>
      </c>
      <c r="F23" s="15">
        <f t="shared" si="1"/>
        <v>99.190280262373292</v>
      </c>
    </row>
    <row r="24" spans="1:6">
      <c r="A24" s="4"/>
      <c r="B24" s="4">
        <v>30000000</v>
      </c>
      <c r="C24" s="8" t="s">
        <v>88</v>
      </c>
      <c r="D24" s="5">
        <v>0</v>
      </c>
      <c r="E24" s="5">
        <v>928.36</v>
      </c>
      <c r="F24" s="15"/>
    </row>
    <row r="25" spans="1:6" ht="18" customHeight="1">
      <c r="A25" s="4"/>
      <c r="B25" s="4">
        <v>33000000</v>
      </c>
      <c r="C25" s="8" t="s">
        <v>89</v>
      </c>
      <c r="D25" s="5">
        <v>0</v>
      </c>
      <c r="E25" s="5">
        <v>928.36</v>
      </c>
      <c r="F25" s="15"/>
    </row>
    <row r="26" spans="1:6">
      <c r="A26" s="4"/>
      <c r="B26" s="4">
        <v>33010000</v>
      </c>
      <c r="C26" s="8" t="s">
        <v>90</v>
      </c>
      <c r="D26" s="5">
        <v>0</v>
      </c>
      <c r="E26" s="5">
        <v>928.36</v>
      </c>
      <c r="F26" s="15"/>
    </row>
    <row r="27" spans="1:6" ht="79.5" customHeight="1">
      <c r="A27" s="4"/>
      <c r="B27" s="4">
        <v>33010100</v>
      </c>
      <c r="C27" s="8" t="s">
        <v>91</v>
      </c>
      <c r="D27" s="5">
        <v>0</v>
      </c>
      <c r="E27" s="5">
        <v>928.36</v>
      </c>
      <c r="F27" s="15"/>
    </row>
    <row r="28" spans="1:6">
      <c r="A28" s="17" t="s">
        <v>69</v>
      </c>
      <c r="B28" s="18"/>
      <c r="C28" s="18"/>
      <c r="D28" s="10">
        <v>2008161.81</v>
      </c>
      <c r="E28" s="10">
        <v>1361568.36</v>
      </c>
      <c r="F28" s="15">
        <f>E28/D28*100</f>
        <v>67.801725598994437</v>
      </c>
    </row>
    <row r="29" spans="1:6">
      <c r="A29" s="17" t="s">
        <v>70</v>
      </c>
      <c r="B29" s="18"/>
      <c r="C29" s="18"/>
      <c r="D29" s="10">
        <v>2008161.81</v>
      </c>
      <c r="E29" s="10">
        <v>1361568.36</v>
      </c>
      <c r="F29" s="15">
        <f>E29/D29*100</f>
        <v>67.801725598994437</v>
      </c>
    </row>
  </sheetData>
  <mergeCells count="9">
    <mergeCell ref="A28:C28"/>
    <mergeCell ref="A29:C29"/>
    <mergeCell ref="A1:I1"/>
    <mergeCell ref="B2:F2"/>
    <mergeCell ref="A4:I4"/>
    <mergeCell ref="A6:A7"/>
    <mergeCell ref="B6:B7"/>
    <mergeCell ref="C6:C7"/>
    <mergeCell ref="D6:F6"/>
  </mergeCells>
  <pageMargins left="0.59055118110236204" right="0.59055118110236204" top="0.39370078740157499" bottom="0.39370078740157499" header="0" footer="0"/>
  <pageSetup paperSize="9" scale="52" fitToHeight="5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58"/>
  <sheetViews>
    <sheetView workbookViewId="0">
      <selection activeCell="E6" sqref="E6"/>
    </sheetView>
  </sheetViews>
  <sheetFormatPr defaultRowHeight="12.75"/>
  <cols>
    <col min="1" max="1" width="10.7109375" style="28" customWidth="1"/>
    <col min="2" max="2" width="50.7109375" style="28" customWidth="1"/>
    <col min="3" max="5" width="15.7109375" style="28" customWidth="1"/>
    <col min="6" max="16384" width="9.140625" style="28"/>
  </cols>
  <sheetData>
    <row r="2" spans="1:5" ht="40.5" customHeight="1">
      <c r="A2" s="29"/>
      <c r="B2" s="30" t="s">
        <v>93</v>
      </c>
      <c r="C2" s="30"/>
      <c r="D2" s="30"/>
      <c r="E2" s="31"/>
    </row>
    <row r="3" spans="1:5" ht="15">
      <c r="A3" s="32" t="s">
        <v>94</v>
      </c>
      <c r="B3" s="32"/>
      <c r="C3" s="32"/>
      <c r="D3" s="32"/>
      <c r="E3" s="32"/>
    </row>
    <row r="4" spans="1:5" ht="15">
      <c r="A4" s="31"/>
      <c r="B4" s="31"/>
      <c r="C4" s="31"/>
      <c r="D4" s="33" t="s">
        <v>73</v>
      </c>
      <c r="E4" s="31"/>
    </row>
    <row r="6" spans="1:5" s="36" customFormat="1" ht="74.25" customHeight="1">
      <c r="A6" s="34" t="s">
        <v>95</v>
      </c>
      <c r="B6" s="34" t="s">
        <v>96</v>
      </c>
      <c r="C6" s="35" t="s">
        <v>97</v>
      </c>
      <c r="D6" s="35" t="s">
        <v>72</v>
      </c>
      <c r="E6" s="35" t="s">
        <v>98</v>
      </c>
    </row>
    <row r="7" spans="1:5" s="36" customFormat="1">
      <c r="A7" s="37" t="s">
        <v>99</v>
      </c>
      <c r="B7" s="38" t="s">
        <v>100</v>
      </c>
      <c r="C7" s="39">
        <f>C8+C9+C10</f>
        <v>24507490</v>
      </c>
      <c r="D7" s="39">
        <f>D8+D9+D10</f>
        <v>7515091.8999999994</v>
      </c>
      <c r="E7" s="40">
        <f>D7/C7*100</f>
        <v>30.664469923276517</v>
      </c>
    </row>
    <row r="8" spans="1:5" ht="51" customHeight="1">
      <c r="A8" s="41" t="s">
        <v>101</v>
      </c>
      <c r="B8" s="42" t="s">
        <v>102</v>
      </c>
      <c r="C8" s="43">
        <v>16015467</v>
      </c>
      <c r="D8" s="43">
        <v>5210070.0299999993</v>
      </c>
      <c r="E8" s="40">
        <f>D8/C8*100</f>
        <v>32.531489902854531</v>
      </c>
    </row>
    <row r="9" spans="1:5" ht="25.5">
      <c r="A9" s="41" t="s">
        <v>103</v>
      </c>
      <c r="B9" s="42" t="s">
        <v>104</v>
      </c>
      <c r="C9" s="43">
        <v>7692023</v>
      </c>
      <c r="D9" s="43">
        <v>2078274.01</v>
      </c>
      <c r="E9" s="40">
        <f t="shared" ref="E9:E57" si="0">D9/C9*100</f>
        <v>27.01856208698284</v>
      </c>
    </row>
    <row r="10" spans="1:5">
      <c r="A10" s="41" t="s">
        <v>105</v>
      </c>
      <c r="B10" s="42" t="s">
        <v>106</v>
      </c>
      <c r="C10" s="43">
        <v>800000</v>
      </c>
      <c r="D10" s="43">
        <v>226747.86000000002</v>
      </c>
      <c r="E10" s="40">
        <f t="shared" si="0"/>
        <v>28.3434825</v>
      </c>
    </row>
    <row r="11" spans="1:5">
      <c r="A11" s="44" t="s">
        <v>107</v>
      </c>
      <c r="B11" s="45" t="s">
        <v>108</v>
      </c>
      <c r="C11" s="46">
        <v>113690923</v>
      </c>
      <c r="D11" s="46">
        <v>29245858.420000002</v>
      </c>
      <c r="E11" s="40">
        <f t="shared" si="0"/>
        <v>25.72400473870724</v>
      </c>
    </row>
    <row r="12" spans="1:5">
      <c r="A12" s="41" t="s">
        <v>109</v>
      </c>
      <c r="B12" s="42" t="s">
        <v>110</v>
      </c>
      <c r="C12" s="43">
        <v>24789167</v>
      </c>
      <c r="D12" s="43">
        <v>6735008.4000000004</v>
      </c>
      <c r="E12" s="40">
        <f t="shared" si="0"/>
        <v>27.169159818883792</v>
      </c>
    </row>
    <row r="13" spans="1:5" ht="25.5">
      <c r="A13" s="41" t="s">
        <v>111</v>
      </c>
      <c r="B13" s="42" t="s">
        <v>112</v>
      </c>
      <c r="C13" s="43">
        <v>22804642</v>
      </c>
      <c r="D13" s="43">
        <v>6004942.8200000003</v>
      </c>
      <c r="E13" s="40">
        <f t="shared" si="0"/>
        <v>26.332107384101889</v>
      </c>
    </row>
    <row r="14" spans="1:5" ht="25.5">
      <c r="A14" s="41" t="s">
        <v>113</v>
      </c>
      <c r="B14" s="42" t="s">
        <v>112</v>
      </c>
      <c r="C14" s="43">
        <v>58880400</v>
      </c>
      <c r="D14" s="43">
        <v>14758048.200000001</v>
      </c>
      <c r="E14" s="40">
        <f t="shared" si="0"/>
        <v>25.064449630097624</v>
      </c>
    </row>
    <row r="15" spans="1:5" ht="25.5">
      <c r="A15" s="41" t="s">
        <v>114</v>
      </c>
      <c r="B15" s="42" t="s">
        <v>115</v>
      </c>
      <c r="C15" s="43">
        <v>3315968</v>
      </c>
      <c r="D15" s="43">
        <v>910405.01</v>
      </c>
      <c r="E15" s="40">
        <f t="shared" si="0"/>
        <v>27.455180809947503</v>
      </c>
    </row>
    <row r="16" spans="1:5">
      <c r="A16" s="41" t="s">
        <v>116</v>
      </c>
      <c r="B16" s="42" t="s">
        <v>117</v>
      </c>
      <c r="C16" s="43">
        <v>2497076</v>
      </c>
      <c r="D16" s="43">
        <v>525447.63</v>
      </c>
      <c r="E16" s="40">
        <f t="shared" si="0"/>
        <v>21.042516527330367</v>
      </c>
    </row>
    <row r="17" spans="1:5" ht="25.5">
      <c r="A17" s="41" t="s">
        <v>118</v>
      </c>
      <c r="B17" s="42" t="s">
        <v>119</v>
      </c>
      <c r="C17" s="43">
        <v>100456</v>
      </c>
      <c r="D17" s="43">
        <v>0</v>
      </c>
      <c r="E17" s="40">
        <f t="shared" si="0"/>
        <v>0</v>
      </c>
    </row>
    <row r="18" spans="1:5">
      <c r="A18" s="41" t="s">
        <v>120</v>
      </c>
      <c r="B18" s="42" t="s">
        <v>121</v>
      </c>
      <c r="C18" s="43">
        <v>21720</v>
      </c>
      <c r="D18" s="43">
        <v>1810</v>
      </c>
      <c r="E18" s="40">
        <f t="shared" si="0"/>
        <v>8.3333333333333321</v>
      </c>
    </row>
    <row r="19" spans="1:5" ht="25.5">
      <c r="A19" s="41" t="s">
        <v>122</v>
      </c>
      <c r="B19" s="42" t="s">
        <v>123</v>
      </c>
      <c r="C19" s="43">
        <v>195510</v>
      </c>
      <c r="D19" s="43">
        <v>55613.96</v>
      </c>
      <c r="E19" s="40">
        <f t="shared" si="0"/>
        <v>28.445583346120401</v>
      </c>
    </row>
    <row r="20" spans="1:5" ht="25.5">
      <c r="A20" s="41" t="s">
        <v>124</v>
      </c>
      <c r="B20" s="42" t="s">
        <v>125</v>
      </c>
      <c r="C20" s="43">
        <v>1052600</v>
      </c>
      <c r="D20" s="43">
        <v>249295.22999999998</v>
      </c>
      <c r="E20" s="40">
        <f t="shared" si="0"/>
        <v>23.683757362720883</v>
      </c>
    </row>
    <row r="21" spans="1:5" ht="38.25">
      <c r="A21" s="41" t="s">
        <v>126</v>
      </c>
      <c r="B21" s="42" t="s">
        <v>127</v>
      </c>
      <c r="C21" s="43">
        <v>33384</v>
      </c>
      <c r="D21" s="43">
        <v>5287.17</v>
      </c>
      <c r="E21" s="40">
        <f t="shared" si="0"/>
        <v>15.837437095614664</v>
      </c>
    </row>
    <row r="22" spans="1:5">
      <c r="A22" s="44" t="s">
        <v>128</v>
      </c>
      <c r="B22" s="45" t="s">
        <v>129</v>
      </c>
      <c r="C22" s="46">
        <v>9535555</v>
      </c>
      <c r="D22" s="46">
        <v>2560210.9699999997</v>
      </c>
      <c r="E22" s="40">
        <f t="shared" si="0"/>
        <v>26.849102857673202</v>
      </c>
    </row>
    <row r="23" spans="1:5" ht="38.25">
      <c r="A23" s="41" t="s">
        <v>130</v>
      </c>
      <c r="B23" s="42" t="s">
        <v>131</v>
      </c>
      <c r="C23" s="43">
        <v>890310</v>
      </c>
      <c r="D23" s="43">
        <v>280050.36</v>
      </c>
      <c r="E23" s="40">
        <f t="shared" si="0"/>
        <v>31.455376217272637</v>
      </c>
    </row>
    <row r="24" spans="1:5" ht="25.5">
      <c r="A24" s="41" t="s">
        <v>132</v>
      </c>
      <c r="B24" s="42" t="s">
        <v>133</v>
      </c>
      <c r="C24" s="43">
        <v>371900</v>
      </c>
      <c r="D24" s="43">
        <v>200903.73</v>
      </c>
      <c r="E24" s="40">
        <f t="shared" si="0"/>
        <v>54.02090077977951</v>
      </c>
    </row>
    <row r="25" spans="1:5">
      <c r="A25" s="41" t="s">
        <v>134</v>
      </c>
      <c r="B25" s="42" t="s">
        <v>135</v>
      </c>
      <c r="C25" s="43">
        <v>8273345</v>
      </c>
      <c r="D25" s="43">
        <v>2079256.88</v>
      </c>
      <c r="E25" s="40">
        <f t="shared" si="0"/>
        <v>25.13199775906843</v>
      </c>
    </row>
    <row r="26" spans="1:5">
      <c r="A26" s="44" t="s">
        <v>136</v>
      </c>
      <c r="B26" s="45" t="s">
        <v>137</v>
      </c>
      <c r="C26" s="46">
        <v>24369124</v>
      </c>
      <c r="D26" s="46">
        <v>7472462.3999999994</v>
      </c>
      <c r="E26" s="40">
        <f t="shared" si="0"/>
        <v>30.663647983407198</v>
      </c>
    </row>
    <row r="27" spans="1:5" ht="25.5">
      <c r="A27" s="41" t="s">
        <v>138</v>
      </c>
      <c r="B27" s="42" t="s">
        <v>139</v>
      </c>
      <c r="C27" s="43">
        <v>36206</v>
      </c>
      <c r="D27" s="43">
        <v>0</v>
      </c>
      <c r="E27" s="40">
        <f t="shared" si="0"/>
        <v>0</v>
      </c>
    </row>
    <row r="28" spans="1:5" ht="51">
      <c r="A28" s="41" t="s">
        <v>140</v>
      </c>
      <c r="B28" s="42" t="s">
        <v>141</v>
      </c>
      <c r="C28" s="43">
        <v>2159464</v>
      </c>
      <c r="D28" s="43">
        <v>2159451.86</v>
      </c>
      <c r="E28" s="40">
        <f t="shared" si="0"/>
        <v>99.999437823459886</v>
      </c>
    </row>
    <row r="29" spans="1:5" ht="51">
      <c r="A29" s="41" t="s">
        <v>142</v>
      </c>
      <c r="B29" s="42" t="s">
        <v>143</v>
      </c>
      <c r="C29" s="43">
        <v>8163399.9999999991</v>
      </c>
      <c r="D29" s="43">
        <v>1822864.63</v>
      </c>
      <c r="E29" s="40">
        <f t="shared" si="0"/>
        <v>22.329723277065931</v>
      </c>
    </row>
    <row r="30" spans="1:5" ht="25.5">
      <c r="A30" s="41" t="s">
        <v>144</v>
      </c>
      <c r="B30" s="42" t="s">
        <v>145</v>
      </c>
      <c r="C30" s="43">
        <v>331468</v>
      </c>
      <c r="D30" s="43">
        <v>331465.43000000005</v>
      </c>
      <c r="E30" s="40">
        <f t="shared" si="0"/>
        <v>99.99922466120411</v>
      </c>
    </row>
    <row r="31" spans="1:5" ht="63.75">
      <c r="A31" s="41" t="s">
        <v>146</v>
      </c>
      <c r="B31" s="42" t="s">
        <v>147</v>
      </c>
      <c r="C31" s="43">
        <v>100000</v>
      </c>
      <c r="D31" s="43">
        <v>0</v>
      </c>
      <c r="E31" s="40">
        <f t="shared" si="0"/>
        <v>0</v>
      </c>
    </row>
    <row r="32" spans="1:5" ht="38.25">
      <c r="A32" s="41" t="s">
        <v>148</v>
      </c>
      <c r="B32" s="42" t="s">
        <v>149</v>
      </c>
      <c r="C32" s="43">
        <v>6526</v>
      </c>
      <c r="D32" s="43">
        <v>3781.78</v>
      </c>
      <c r="E32" s="40">
        <f t="shared" si="0"/>
        <v>57.949433037082443</v>
      </c>
    </row>
    <row r="33" spans="1:5" ht="51">
      <c r="A33" s="41" t="s">
        <v>150</v>
      </c>
      <c r="B33" s="42" t="s">
        <v>151</v>
      </c>
      <c r="C33" s="43">
        <v>40352</v>
      </c>
      <c r="D33" s="43">
        <v>0</v>
      </c>
      <c r="E33" s="40">
        <f t="shared" si="0"/>
        <v>0</v>
      </c>
    </row>
    <row r="34" spans="1:5">
      <c r="A34" s="41" t="s">
        <v>152</v>
      </c>
      <c r="B34" s="42" t="s">
        <v>153</v>
      </c>
      <c r="C34" s="43">
        <v>142740</v>
      </c>
      <c r="D34" s="43">
        <v>24857.919999999998</v>
      </c>
      <c r="E34" s="40">
        <f t="shared" si="0"/>
        <v>17.414824155807761</v>
      </c>
    </row>
    <row r="35" spans="1:5" ht="25.5">
      <c r="A35" s="41" t="s">
        <v>154</v>
      </c>
      <c r="B35" s="42" t="s">
        <v>155</v>
      </c>
      <c r="C35" s="43">
        <v>12578523</v>
      </c>
      <c r="D35" s="43">
        <v>2779816.78</v>
      </c>
      <c r="E35" s="40">
        <f t="shared" si="0"/>
        <v>22.099707413978571</v>
      </c>
    </row>
    <row r="36" spans="1:5" ht="25.5">
      <c r="A36" s="41" t="s">
        <v>156</v>
      </c>
      <c r="B36" s="42" t="s">
        <v>157</v>
      </c>
      <c r="C36" s="43">
        <v>810445</v>
      </c>
      <c r="D36" s="43">
        <v>350224</v>
      </c>
      <c r="E36" s="40">
        <f t="shared" si="0"/>
        <v>43.213789954901323</v>
      </c>
    </row>
    <row r="37" spans="1:5">
      <c r="A37" s="44" t="s">
        <v>158</v>
      </c>
      <c r="B37" s="45" t="s">
        <v>159</v>
      </c>
      <c r="C37" s="46">
        <v>7557257</v>
      </c>
      <c r="D37" s="46">
        <v>1786865</v>
      </c>
      <c r="E37" s="40">
        <f t="shared" si="0"/>
        <v>23.644359322436699</v>
      </c>
    </row>
    <row r="38" spans="1:5">
      <c r="A38" s="41" t="s">
        <v>160</v>
      </c>
      <c r="B38" s="42" t="s">
        <v>161</v>
      </c>
      <c r="C38" s="43">
        <v>2088434</v>
      </c>
      <c r="D38" s="43">
        <v>501953.48</v>
      </c>
      <c r="E38" s="40">
        <f t="shared" si="0"/>
        <v>24.034921860111453</v>
      </c>
    </row>
    <row r="39" spans="1:5">
      <c r="A39" s="41" t="s">
        <v>162</v>
      </c>
      <c r="B39" s="42" t="s">
        <v>163</v>
      </c>
      <c r="C39" s="43">
        <v>132480</v>
      </c>
      <c r="D39" s="43">
        <v>23497.61</v>
      </c>
      <c r="E39" s="40">
        <f t="shared" si="0"/>
        <v>17.73672252415459</v>
      </c>
    </row>
    <row r="40" spans="1:5" ht="25.5">
      <c r="A40" s="41" t="s">
        <v>164</v>
      </c>
      <c r="B40" s="42" t="s">
        <v>165</v>
      </c>
      <c r="C40" s="43">
        <v>5136343</v>
      </c>
      <c r="D40" s="43">
        <v>1247878.9099999999</v>
      </c>
      <c r="E40" s="40">
        <f t="shared" si="0"/>
        <v>24.295085238661045</v>
      </c>
    </row>
    <row r="41" spans="1:5">
      <c r="A41" s="41" t="s">
        <v>166</v>
      </c>
      <c r="B41" s="42" t="s">
        <v>167</v>
      </c>
      <c r="C41" s="43">
        <v>200000</v>
      </c>
      <c r="D41" s="43">
        <v>13535</v>
      </c>
      <c r="E41" s="40">
        <f t="shared" si="0"/>
        <v>6.7675000000000001</v>
      </c>
    </row>
    <row r="42" spans="1:5">
      <c r="A42" s="44" t="s">
        <v>168</v>
      </c>
      <c r="B42" s="45" t="s">
        <v>169</v>
      </c>
      <c r="C42" s="46">
        <v>2945166</v>
      </c>
      <c r="D42" s="46">
        <v>1103924.7</v>
      </c>
      <c r="E42" s="40">
        <f t="shared" si="0"/>
        <v>37.482596906252482</v>
      </c>
    </row>
    <row r="43" spans="1:5" ht="25.5">
      <c r="A43" s="41" t="s">
        <v>170</v>
      </c>
      <c r="B43" s="42" t="s">
        <v>171</v>
      </c>
      <c r="C43" s="43">
        <v>50000</v>
      </c>
      <c r="D43" s="43">
        <v>15765.5</v>
      </c>
      <c r="E43" s="40">
        <f t="shared" si="0"/>
        <v>31.530999999999999</v>
      </c>
    </row>
    <row r="44" spans="1:5" ht="25.5">
      <c r="A44" s="41" t="s">
        <v>172</v>
      </c>
      <c r="B44" s="42" t="s">
        <v>173</v>
      </c>
      <c r="C44" s="43">
        <v>229864</v>
      </c>
      <c r="D44" s="43">
        <v>229863.83</v>
      </c>
      <c r="E44" s="40">
        <f t="shared" si="0"/>
        <v>99.999926043225557</v>
      </c>
    </row>
    <row r="45" spans="1:5">
      <c r="A45" s="41" t="s">
        <v>174</v>
      </c>
      <c r="B45" s="42" t="s">
        <v>175</v>
      </c>
      <c r="C45" s="43">
        <v>2665302</v>
      </c>
      <c r="D45" s="43">
        <v>858295.37</v>
      </c>
      <c r="E45" s="40">
        <f t="shared" si="0"/>
        <v>32.202556033049909</v>
      </c>
    </row>
    <row r="46" spans="1:5">
      <c r="A46" s="44" t="s">
        <v>176</v>
      </c>
      <c r="B46" s="45" t="s">
        <v>177</v>
      </c>
      <c r="C46" s="46">
        <v>7702374</v>
      </c>
      <c r="D46" s="46">
        <v>1113369.1099999999</v>
      </c>
      <c r="E46" s="40">
        <f t="shared" si="0"/>
        <v>14.454882481686813</v>
      </c>
    </row>
    <row r="47" spans="1:5" ht="25.5">
      <c r="A47" s="41" t="s">
        <v>178</v>
      </c>
      <c r="B47" s="42" t="s">
        <v>179</v>
      </c>
      <c r="C47" s="43">
        <v>982492</v>
      </c>
      <c r="D47" s="43">
        <v>403925.6</v>
      </c>
      <c r="E47" s="40">
        <f t="shared" si="0"/>
        <v>41.112355113324078</v>
      </c>
    </row>
    <row r="48" spans="1:5">
      <c r="A48" s="41" t="s">
        <v>180</v>
      </c>
      <c r="B48" s="42" t="s">
        <v>181</v>
      </c>
      <c r="C48" s="43">
        <v>6719882</v>
      </c>
      <c r="D48" s="43">
        <v>709443.51</v>
      </c>
      <c r="E48" s="40">
        <f t="shared" si="0"/>
        <v>10.557380471859476</v>
      </c>
    </row>
    <row r="49" spans="1:5">
      <c r="A49" s="44" t="s">
        <v>182</v>
      </c>
      <c r="B49" s="45" t="s">
        <v>183</v>
      </c>
      <c r="C49" s="46">
        <v>8613021</v>
      </c>
      <c r="D49" s="46">
        <v>2051424.9</v>
      </c>
      <c r="E49" s="40">
        <f t="shared" si="0"/>
        <v>23.817716222914122</v>
      </c>
    </row>
    <row r="50" spans="1:5" ht="25.5">
      <c r="A50" s="41" t="s">
        <v>184</v>
      </c>
      <c r="B50" s="42" t="s">
        <v>185</v>
      </c>
      <c r="C50" s="43">
        <v>3613021</v>
      </c>
      <c r="D50" s="43">
        <v>2051424.9</v>
      </c>
      <c r="E50" s="40">
        <f t="shared" si="0"/>
        <v>56.778659742082873</v>
      </c>
    </row>
    <row r="51" spans="1:5" ht="25.5">
      <c r="A51" s="41" t="s">
        <v>186</v>
      </c>
      <c r="B51" s="42" t="s">
        <v>187</v>
      </c>
      <c r="C51" s="43">
        <v>3000000</v>
      </c>
      <c r="D51" s="43">
        <v>0</v>
      </c>
      <c r="E51" s="40">
        <f t="shared" si="0"/>
        <v>0</v>
      </c>
    </row>
    <row r="52" spans="1:5" ht="38.25">
      <c r="A52" s="41" t="s">
        <v>188</v>
      </c>
      <c r="B52" s="42" t="s">
        <v>189</v>
      </c>
      <c r="C52" s="43">
        <v>2000000</v>
      </c>
      <c r="D52" s="43">
        <v>0</v>
      </c>
      <c r="E52" s="40">
        <f t="shared" si="0"/>
        <v>0</v>
      </c>
    </row>
    <row r="53" spans="1:5">
      <c r="A53" s="44" t="s">
        <v>190</v>
      </c>
      <c r="B53" s="45" t="s">
        <v>191</v>
      </c>
      <c r="C53" s="46">
        <v>200000</v>
      </c>
      <c r="D53" s="46">
        <v>0</v>
      </c>
      <c r="E53" s="40">
        <f t="shared" si="0"/>
        <v>0</v>
      </c>
    </row>
    <row r="54" spans="1:5">
      <c r="A54" s="41" t="s">
        <v>192</v>
      </c>
      <c r="B54" s="42" t="s">
        <v>193</v>
      </c>
      <c r="C54" s="43">
        <v>200000</v>
      </c>
      <c r="D54" s="43">
        <v>0</v>
      </c>
      <c r="E54" s="40">
        <f t="shared" si="0"/>
        <v>0</v>
      </c>
    </row>
    <row r="55" spans="1:5">
      <c r="A55" s="44" t="s">
        <v>194</v>
      </c>
      <c r="B55" s="45" t="s">
        <v>195</v>
      </c>
      <c r="C55" s="46">
        <v>1631886</v>
      </c>
      <c r="D55" s="46">
        <v>340225.65</v>
      </c>
      <c r="E55" s="40">
        <f t="shared" si="0"/>
        <v>20.848616263636064</v>
      </c>
    </row>
    <row r="56" spans="1:5">
      <c r="A56" s="41" t="s">
        <v>196</v>
      </c>
      <c r="B56" s="42" t="s">
        <v>67</v>
      </c>
      <c r="C56" s="43">
        <v>1631886</v>
      </c>
      <c r="D56" s="43">
        <v>340225.65</v>
      </c>
      <c r="E56" s="40">
        <f t="shared" si="0"/>
        <v>20.848616263636064</v>
      </c>
    </row>
    <row r="57" spans="1:5">
      <c r="A57" s="44" t="s">
        <v>197</v>
      </c>
      <c r="B57" s="45" t="s">
        <v>198</v>
      </c>
      <c r="C57" s="46">
        <v>200752796</v>
      </c>
      <c r="D57" s="46">
        <v>53189433.050000034</v>
      </c>
      <c r="E57" s="40">
        <f t="shared" si="0"/>
        <v>26.494989912867783</v>
      </c>
    </row>
    <row r="58" spans="1:5">
      <c r="A58" s="47"/>
      <c r="B58" s="47"/>
      <c r="C58" s="47"/>
      <c r="D58" s="47"/>
      <c r="E58" s="47"/>
    </row>
  </sheetData>
  <mergeCells count="2">
    <mergeCell ref="B2:D2"/>
    <mergeCell ref="A3:E3"/>
  </mergeCells>
  <pageMargins left="0.32" right="0.33" top="0.39370078740157499" bottom="0.39370078740157499" header="0" footer="0"/>
  <pageSetup paperSize="9" fitToHeight="50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E35"/>
  <sheetViews>
    <sheetView workbookViewId="0">
      <selection activeCell="E5" sqref="E5"/>
    </sheetView>
  </sheetViews>
  <sheetFormatPr defaultRowHeight="12.75"/>
  <cols>
    <col min="1" max="1" width="7.85546875" style="28" customWidth="1"/>
    <col min="2" max="2" width="49.140625" style="28" customWidth="1"/>
    <col min="3" max="3" width="14.140625" style="28" customWidth="1"/>
    <col min="4" max="5" width="12.28515625" style="28" customWidth="1"/>
    <col min="6" max="16384" width="9.140625" style="28"/>
  </cols>
  <sheetData>
    <row r="2" spans="1:5" ht="40.5" customHeight="1">
      <c r="A2" s="48" t="s">
        <v>199</v>
      </c>
      <c r="B2" s="49"/>
      <c r="C2" s="49"/>
      <c r="D2" s="49"/>
      <c r="E2" s="49"/>
    </row>
    <row r="3" spans="1:5">
      <c r="A3" s="50" t="s">
        <v>200</v>
      </c>
      <c r="B3" s="50"/>
      <c r="C3" s="50"/>
      <c r="D3" s="50"/>
      <c r="E3" s="50"/>
    </row>
    <row r="4" spans="1:5">
      <c r="E4" s="28" t="s">
        <v>73</v>
      </c>
    </row>
    <row r="5" spans="1:5" ht="75">
      <c r="A5" s="34" t="s">
        <v>95</v>
      </c>
      <c r="B5" s="34" t="s">
        <v>96</v>
      </c>
      <c r="C5" s="51" t="s">
        <v>97</v>
      </c>
      <c r="D5" s="52" t="s">
        <v>72</v>
      </c>
      <c r="E5" s="35" t="s">
        <v>98</v>
      </c>
    </row>
    <row r="6" spans="1:5" ht="18.75" customHeight="1">
      <c r="A6" s="41" t="s">
        <v>99</v>
      </c>
      <c r="B6" s="34" t="s">
        <v>201</v>
      </c>
      <c r="C6" s="53">
        <v>28000</v>
      </c>
      <c r="D6" s="53">
        <v>3470</v>
      </c>
      <c r="E6" s="54">
        <v>12.392857142857142</v>
      </c>
    </row>
    <row r="7" spans="1:5" ht="55.5" customHeight="1">
      <c r="A7" s="41" t="s">
        <v>101</v>
      </c>
      <c r="B7" s="42" t="s">
        <v>102</v>
      </c>
      <c r="C7" s="43">
        <v>28000</v>
      </c>
      <c r="D7" s="43">
        <v>3470</v>
      </c>
      <c r="E7" s="54">
        <v>12.392857142857142</v>
      </c>
    </row>
    <row r="8" spans="1:5">
      <c r="A8" s="55" t="s">
        <v>107</v>
      </c>
      <c r="B8" s="56" t="s">
        <v>108</v>
      </c>
      <c r="C8" s="57">
        <v>1750786.66</v>
      </c>
      <c r="D8" s="57">
        <v>539939.03</v>
      </c>
      <c r="E8" s="54">
        <v>30.839795752156352</v>
      </c>
    </row>
    <row r="9" spans="1:5" ht="21" customHeight="1">
      <c r="A9" s="41" t="s">
        <v>109</v>
      </c>
      <c r="B9" s="42" t="s">
        <v>110</v>
      </c>
      <c r="C9" s="43">
        <v>332955.5</v>
      </c>
      <c r="D9" s="43">
        <v>179737.82</v>
      </c>
      <c r="E9" s="54">
        <v>53.982535203653349</v>
      </c>
    </row>
    <row r="10" spans="1:5" ht="35.25" customHeight="1">
      <c r="A10" s="41" t="s">
        <v>111</v>
      </c>
      <c r="B10" s="42" t="s">
        <v>112</v>
      </c>
      <c r="C10" s="43">
        <v>1069339.1599999999</v>
      </c>
      <c r="D10" s="43">
        <v>360201.20999999996</v>
      </c>
      <c r="E10" s="54">
        <v>33.684468265428528</v>
      </c>
    </row>
    <row r="11" spans="1:5" ht="39" customHeight="1">
      <c r="A11" s="41" t="s">
        <v>202</v>
      </c>
      <c r="B11" s="42" t="s">
        <v>112</v>
      </c>
      <c r="C11" s="43">
        <v>228932</v>
      </c>
      <c r="D11" s="43">
        <v>0</v>
      </c>
      <c r="E11" s="54">
        <v>0</v>
      </c>
    </row>
    <row r="12" spans="1:5" ht="22.5" customHeight="1">
      <c r="A12" s="41" t="s">
        <v>116</v>
      </c>
      <c r="B12" s="42" t="s">
        <v>117</v>
      </c>
      <c r="C12" s="43">
        <v>119560</v>
      </c>
      <c r="D12" s="43">
        <v>0</v>
      </c>
      <c r="E12" s="54">
        <v>0</v>
      </c>
    </row>
    <row r="13" spans="1:5" ht="18.75" customHeight="1">
      <c r="A13" s="55" t="s">
        <v>128</v>
      </c>
      <c r="B13" s="56" t="s">
        <v>129</v>
      </c>
      <c r="C13" s="57">
        <v>1113100</v>
      </c>
      <c r="D13" s="57">
        <v>263100</v>
      </c>
      <c r="E13" s="54">
        <v>23.636690324319467</v>
      </c>
    </row>
    <row r="14" spans="1:5" ht="18.75" customHeight="1">
      <c r="A14" s="41" t="s">
        <v>134</v>
      </c>
      <c r="B14" s="42" t="s">
        <v>135</v>
      </c>
      <c r="C14" s="43">
        <v>1113100</v>
      </c>
      <c r="D14" s="43">
        <v>263100</v>
      </c>
      <c r="E14" s="54">
        <v>23.636690324319467</v>
      </c>
    </row>
    <row r="15" spans="1:5" ht="18.75" customHeight="1">
      <c r="A15" s="55" t="s">
        <v>136</v>
      </c>
      <c r="B15" s="56" t="s">
        <v>137</v>
      </c>
      <c r="C15" s="57">
        <v>545698.49</v>
      </c>
      <c r="D15" s="57">
        <v>142597.16</v>
      </c>
      <c r="E15" s="54">
        <v>26.131125999633976</v>
      </c>
    </row>
    <row r="16" spans="1:5" ht="57" customHeight="1">
      <c r="A16" s="41" t="s">
        <v>140</v>
      </c>
      <c r="B16" s="42" t="s">
        <v>141</v>
      </c>
      <c r="C16" s="43">
        <v>55000</v>
      </c>
      <c r="D16" s="43">
        <v>14513.45</v>
      </c>
      <c r="E16" s="54">
        <v>26.388090909090913</v>
      </c>
    </row>
    <row r="17" spans="1:5" ht="58.5" customHeight="1">
      <c r="A17" s="41" t="s">
        <v>142</v>
      </c>
      <c r="B17" s="42" t="s">
        <v>143</v>
      </c>
      <c r="C17" s="43">
        <v>30950.21</v>
      </c>
      <c r="D17" s="43">
        <v>30950.21</v>
      </c>
      <c r="E17" s="54">
        <v>100</v>
      </c>
    </row>
    <row r="18" spans="1:5" ht="28.5" customHeight="1">
      <c r="A18" s="41" t="s">
        <v>154</v>
      </c>
      <c r="B18" s="42" t="s">
        <v>155</v>
      </c>
      <c r="C18" s="43">
        <v>386900</v>
      </c>
      <c r="D18" s="43">
        <v>24285.22</v>
      </c>
      <c r="E18" s="54">
        <v>6.2768725768932541</v>
      </c>
    </row>
    <row r="19" spans="1:5" ht="28.5" customHeight="1">
      <c r="A19" s="41" t="s">
        <v>156</v>
      </c>
      <c r="B19" s="42" t="s">
        <v>157</v>
      </c>
      <c r="C19" s="43">
        <v>72848.28</v>
      </c>
      <c r="D19" s="43">
        <v>72848.28</v>
      </c>
      <c r="E19" s="54">
        <v>100</v>
      </c>
    </row>
    <row r="20" spans="1:5" ht="24" customHeight="1">
      <c r="A20" s="55" t="s">
        <v>158</v>
      </c>
      <c r="B20" s="56" t="s">
        <v>159</v>
      </c>
      <c r="C20" s="57">
        <v>137308.66</v>
      </c>
      <c r="D20" s="57">
        <v>111648.66</v>
      </c>
      <c r="E20" s="54">
        <v>81.312176522587862</v>
      </c>
    </row>
    <row r="21" spans="1:5" ht="24" customHeight="1">
      <c r="A21" s="41" t="s">
        <v>160</v>
      </c>
      <c r="B21" s="42" t="s">
        <v>161</v>
      </c>
      <c r="C21" s="43">
        <v>111648.66</v>
      </c>
      <c r="D21" s="43">
        <v>111648.66</v>
      </c>
      <c r="E21" s="54">
        <v>100</v>
      </c>
    </row>
    <row r="22" spans="1:5" ht="32.25" customHeight="1">
      <c r="A22" s="41" t="s">
        <v>164</v>
      </c>
      <c r="B22" s="42" t="s">
        <v>165</v>
      </c>
      <c r="C22" s="43">
        <v>25660</v>
      </c>
      <c r="D22" s="43">
        <v>0</v>
      </c>
      <c r="E22" s="54">
        <v>0</v>
      </c>
    </row>
    <row r="23" spans="1:5" ht="20.25" customHeight="1">
      <c r="A23" s="55" t="s">
        <v>176</v>
      </c>
      <c r="B23" s="56" t="s">
        <v>177</v>
      </c>
      <c r="C23" s="57">
        <v>76500</v>
      </c>
      <c r="D23" s="57">
        <v>76500</v>
      </c>
      <c r="E23" s="54">
        <v>100</v>
      </c>
    </row>
    <row r="24" spans="1:5" ht="30" customHeight="1">
      <c r="A24" s="41" t="s">
        <v>178</v>
      </c>
      <c r="B24" s="42" t="s">
        <v>179</v>
      </c>
      <c r="C24" s="43">
        <v>34000</v>
      </c>
      <c r="D24" s="43">
        <v>34000</v>
      </c>
      <c r="E24" s="54">
        <v>100</v>
      </c>
    </row>
    <row r="25" spans="1:5" ht="20.25" customHeight="1">
      <c r="A25" s="41" t="s">
        <v>180</v>
      </c>
      <c r="B25" s="42" t="s">
        <v>181</v>
      </c>
      <c r="C25" s="43">
        <v>42500</v>
      </c>
      <c r="D25" s="43">
        <v>42500</v>
      </c>
      <c r="E25" s="54">
        <v>100</v>
      </c>
    </row>
    <row r="26" spans="1:5" ht="18.75" customHeight="1">
      <c r="A26" s="55" t="s">
        <v>182</v>
      </c>
      <c r="B26" s="56" t="s">
        <v>183</v>
      </c>
      <c r="C26" s="57">
        <v>14319192</v>
      </c>
      <c r="D26" s="57">
        <v>543332.13</v>
      </c>
      <c r="E26" s="54">
        <v>3.794432884201846</v>
      </c>
    </row>
    <row r="27" spans="1:5" ht="27" customHeight="1">
      <c r="A27" s="41" t="s">
        <v>203</v>
      </c>
      <c r="B27" s="42" t="s">
        <v>204</v>
      </c>
      <c r="C27" s="43">
        <v>135087</v>
      </c>
      <c r="D27" s="43">
        <v>0</v>
      </c>
      <c r="E27" s="54">
        <v>0</v>
      </c>
    </row>
    <row r="28" spans="1:5" ht="18" customHeight="1">
      <c r="A28" s="41" t="s">
        <v>205</v>
      </c>
      <c r="B28" s="42" t="s">
        <v>206</v>
      </c>
      <c r="C28" s="43">
        <v>2245753</v>
      </c>
      <c r="D28" s="43">
        <v>0</v>
      </c>
      <c r="E28" s="54">
        <v>0</v>
      </c>
    </row>
    <row r="29" spans="1:5" ht="18.75" customHeight="1">
      <c r="A29" s="41" t="s">
        <v>207</v>
      </c>
      <c r="B29" s="42" t="s">
        <v>208</v>
      </c>
      <c r="C29" s="43">
        <v>4901352</v>
      </c>
      <c r="D29" s="43">
        <v>226332.13</v>
      </c>
      <c r="E29" s="54">
        <v>4.6177489394762912</v>
      </c>
    </row>
    <row r="30" spans="1:5" ht="26.25" customHeight="1">
      <c r="A30" s="41" t="s">
        <v>184</v>
      </c>
      <c r="B30" s="42" t="s">
        <v>185</v>
      </c>
      <c r="C30" s="43">
        <v>2637000</v>
      </c>
      <c r="D30" s="43">
        <v>317000</v>
      </c>
      <c r="E30" s="54">
        <v>12.021236253318165</v>
      </c>
    </row>
    <row r="31" spans="1:5" ht="37.5" customHeight="1">
      <c r="A31" s="41" t="s">
        <v>188</v>
      </c>
      <c r="B31" s="42" t="s">
        <v>189</v>
      </c>
      <c r="C31" s="43">
        <v>4400000</v>
      </c>
      <c r="D31" s="43">
        <v>0</v>
      </c>
      <c r="E31" s="54">
        <v>0</v>
      </c>
    </row>
    <row r="32" spans="1:5">
      <c r="A32" s="55" t="s">
        <v>190</v>
      </c>
      <c r="B32" s="56" t="s">
        <v>191</v>
      </c>
      <c r="C32" s="57">
        <v>50300</v>
      </c>
      <c r="D32" s="57">
        <v>0</v>
      </c>
      <c r="E32" s="54">
        <v>0</v>
      </c>
    </row>
    <row r="33" spans="1:5" ht="30.75" customHeight="1">
      <c r="A33" s="41" t="s">
        <v>209</v>
      </c>
      <c r="B33" s="42" t="s">
        <v>210</v>
      </c>
      <c r="C33" s="43">
        <v>50300</v>
      </c>
      <c r="D33" s="43">
        <v>0</v>
      </c>
      <c r="E33" s="54">
        <v>0</v>
      </c>
    </row>
    <row r="34" spans="1:5">
      <c r="A34" s="55" t="s">
        <v>197</v>
      </c>
      <c r="B34" s="56" t="s">
        <v>198</v>
      </c>
      <c r="C34" s="57">
        <v>18020885.810000002</v>
      </c>
      <c r="D34" s="57">
        <v>1680586.98</v>
      </c>
      <c r="E34" s="54">
        <v>9.3257734260067426</v>
      </c>
    </row>
    <row r="35" spans="1:5">
      <c r="A35" s="47"/>
      <c r="B35" s="47"/>
      <c r="C35" s="47"/>
      <c r="D35" s="47"/>
      <c r="E35" s="47"/>
    </row>
  </sheetData>
  <mergeCells count="2">
    <mergeCell ref="A2:E2"/>
    <mergeCell ref="A3:E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доходи загального фонду</vt:lpstr>
      <vt:lpstr>доходи спеціального фонду</vt:lpstr>
      <vt:lpstr>Видатки загального фонду</vt:lpstr>
      <vt:lpstr>Видатки спеціального фонду</vt:lpstr>
      <vt:lpstr>'доходи загального фонду'!Заголовки_для_печати</vt:lpstr>
      <vt:lpstr>'доходи спеціального фонду'!Заголовки_для_печати</vt:lpstr>
      <vt:lpstr>'доходи загального фонду'!Область_печати</vt:lpstr>
      <vt:lpstr>'доходи спеціального фонду'!Область_печати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osarucheva</dc:creator>
  <cp:lastModifiedBy>osarucheva</cp:lastModifiedBy>
  <cp:lastPrinted>2021-05-05T12:25:54Z</cp:lastPrinted>
  <dcterms:created xsi:type="dcterms:W3CDTF">2021-05-05T10:07:48Z</dcterms:created>
  <dcterms:modified xsi:type="dcterms:W3CDTF">2021-05-05T12:36:55Z</dcterms:modified>
</cp:coreProperties>
</file>