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30" windowWidth="19140" windowHeight="691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10" i="1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</calcChain>
</file>

<file path=xl/sharedStrings.xml><?xml version="1.0" encoding="utf-8"?>
<sst xmlns="http://schemas.openxmlformats.org/spreadsheetml/2006/main" count="195" uniqueCount="174">
  <si>
    <t>Аналіз виконання плану по доходах</t>
  </si>
  <si>
    <t>грн.</t>
  </si>
  <si>
    <t>ККД</t>
  </si>
  <si>
    <t>Доходи</t>
  </si>
  <si>
    <t xml:space="preserve"> Уточ.пл. за період</t>
  </si>
  <si>
    <t>Факт</t>
  </si>
  <si>
    <t>+/-</t>
  </si>
  <si>
    <t>% викон.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</si>
  <si>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</si>
  <si>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</si>
  <si>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</si>
  <si>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</si>
  <si>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</si>
  <si>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</si>
  <si>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</si>
  <si>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</si>
  <si>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</si>
  <si>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</si>
  <si>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</si>
  <si>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</si>
  <si>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</si>
  <si>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</si>
  <si>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</si>
  <si>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</si>
  <si>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</si>
  <si>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</si>
  <si>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</si>
  <si>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 </t>
  </si>
  <si>
    <t>13010000</t>
  </si>
  <si>
    <t>Рентна плата за спеціальне використання лісових ресурсів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</si>
  <si>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</si>
  <si>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</si>
  <si>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</si>
  <si>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</si>
  <si>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</si>
  <si>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</si>
  <si>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</si>
  <si>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</si>
  <si>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</si>
  <si>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</si>
  <si>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</si>
  <si>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</si>
  <si>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</si>
  <si>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</si>
  <si>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</si>
  <si>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</si>
  <si>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</si>
  <si>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</si>
  <si>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</si>
  <si>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</si>
  <si>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</si>
  <si>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</si>
  <si>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</si>
  <si>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</si>
  <si>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</si>
  <si>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</si>
  <si>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</si>
  <si>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</si>
  <si>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</si>
  <si>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</si>
  <si>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</si>
  <si>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</si>
  <si>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</si>
  <si>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</si>
  <si>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</si>
  <si>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</si>
  <si>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</si>
  <si>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18011000</t>
  </si>
  <si>
    <t>Транспортний податок з фізичних осіб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</si>
  <si>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</si>
  <si>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</si>
  <si>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</si>
  <si>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</si>
  <si>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</si>
  <si>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</si>
  <si>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</si>
  <si>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</si>
  <si>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</si>
  <si>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</si>
  <si>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</si>
  <si>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</si>
  <si>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</si>
  <si>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</si>
  <si>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</si>
  <si>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</si>
  <si>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</si>
  <si>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  </t>
  </si>
  <si>
    <t>21081100</t>
  </si>
  <si>
    <t>Адміністративні штрафи та інші санкції </t>
  </si>
  <si>
    <t>21081500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</si>
  <si>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</si>
  <si>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</si>
  <si>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</si>
  <si>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</si>
  <si>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</si>
  <si>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22012500</t>
  </si>
  <si>
    <t>Плата за надання інших адміністративних послуг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</si>
  <si>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</si>
  <si>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</si>
  <si>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</si>
  <si>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</si>
  <si>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</si>
  <si>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</si>
  <si>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</si>
  <si>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</si>
  <si>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22090200</t>
  </si>
  <si>
    <t>Державне мито, не віднесене до інших категорій  </t>
  </si>
  <si>
    <t>24000000</t>
  </si>
  <si>
    <t>Інші неподаткові надходження  </t>
  </si>
  <si>
    <t>24060000</t>
  </si>
  <si>
    <t>24060300</t>
  </si>
  <si>
    <t>24062200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</si>
  <si>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</si>
  <si>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30000000</t>
  </si>
  <si>
    <t>Доходи від операцій з капіталом  </t>
  </si>
  <si>
    <t>31000000</t>
  </si>
  <si>
    <t>Надходження від продажу основного капіталу  </t>
  </si>
  <si>
    <t>31010000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</si>
  <si>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</si>
  <si>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31010200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</si>
  <si>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</si>
  <si>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40000000</t>
  </si>
  <si>
    <t>Офіційні трансферти  </t>
  </si>
  <si>
    <t>41000000</t>
  </si>
  <si>
    <t>Від органів державного управління  </t>
  </si>
  <si>
    <t>41020000</t>
  </si>
  <si>
    <t>Дотації з державного бюджету місцевим бюджетам</t>
  </si>
  <si>
    <t>41020100</t>
  </si>
  <si>
    <t>Базова дотація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</si>
  <si>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</si>
  <si>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</si>
  <si>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</si>
  <si>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</si>
  <si>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</si>
  <si>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</si>
  <si>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</si>
  <si>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</si>
  <si>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41050000</t>
  </si>
  <si>
    <t>Субвенції з місцевих бюджетів іншим місцевим бюджетам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</si>
  <si>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</si>
  <si>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</si>
  <si>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</si>
  <si>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</si>
  <si>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41053900</t>
  </si>
  <si>
    <t>Інші субвенції з місцевого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</si>
  <si>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</si>
  <si>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</si>
  <si>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 xml:space="preserve"> </t>
  </si>
  <si>
    <t xml:space="preserve">Усього ( без урахування трансфертів) </t>
  </si>
  <si>
    <t xml:space="preserve">Усього </t>
  </si>
  <si>
    <t xml:space="preserve">                                          Бюджет Ольгинської селищної теритріальної громади</t>
  </si>
  <si>
    <t>За  2021 рік</t>
  </si>
  <si>
    <t>Додаток 1</t>
  </si>
  <si>
    <t>військово-цивільної адмінстрації</t>
  </si>
  <si>
    <t xml:space="preserve">               до розпорядження керівника  ольгинської селищної</t>
  </si>
  <si>
    <t>від 04.02.2022 №67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</si>
  <si>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</si>
  <si>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</si>
  <si>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</si>
  <si>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</si>
  <si>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</si>
  <si>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</si>
  <si>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</si>
  <si>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</si>
  <si>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</si>
  <si>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</si>
  <si>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</si>
  <si>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</si>
  <si>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</si>
  <si>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План  на рік</t>
  </si>
  <si>
    <t>Спеціальний фонд</t>
  </si>
  <si>
    <t xml:space="preserve">Начальник фінансового відділу </t>
  </si>
  <si>
    <t>Ольгинської СВЦА</t>
  </si>
  <si>
    <t>Лариса КОВАЛЕНКО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</si>
</sst>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0" fillId="0" borderId="0" xfId="0" applyNumberFormat="1" applyAlignment="1">
      <alignment wrapText="1"/>
    </xf>
    <xf numFmtId="4" fontId="1" fillId="0" borderId="0" xfId="0" applyNumberFormat="1" applyFont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0" fillId="0" borderId="0" xfId="0" applyAlignment="1">
      <alignment horizontal="center" wrapText="1"/>
    </xf>
    <xf numFmtId="0" fontId="0" fillId="0" borderId="2" xfId="0" applyBorder="1" applyAlignment="1">
      <alignment vertical="center"/>
    </xf>
    <xf numFmtId="4" fontId="0" fillId="0" borderId="1" xfId="0" applyNumberFormat="1" applyBorder="1" applyAlignment="1">
      <alignment wrapText="1"/>
    </xf>
    <xf numFmtId="4" fontId="0" fillId="0" borderId="1" xfId="0" applyNumberFormat="1" applyBorder="1"/>
    <xf numFmtId="0" fontId="1" fillId="3" borderId="1" xfId="0" applyFont="1" applyFill="1" applyBorder="1"/>
    <xf numFmtId="4" fontId="1" fillId="3" borderId="1" xfId="0" applyNumberFormat="1" applyFont="1" applyFill="1" applyBorder="1" applyAlignment="1">
      <alignment wrapText="1"/>
    </xf>
    <xf numFmtId="4" fontId="1" fillId="3" borderId="1" xfId="0" applyNumberFormat="1" applyFont="1" applyFill="1" applyBorder="1"/>
    <xf numFmtId="0" fontId="1" fillId="3" borderId="3" xfId="0" applyFont="1" applyFill="1" applyBorder="1"/>
    <xf numFmtId="4" fontId="1" fillId="3" borderId="3" xfId="0" applyNumberFormat="1" applyFont="1" applyFill="1" applyBorder="1" applyAlignment="1">
      <alignment wrapText="1"/>
    </xf>
    <xf numFmtId="4" fontId="1" fillId="3" borderId="3" xfId="0" applyNumberFormat="1" applyFont="1" applyFill="1" applyBorder="1"/>
    <xf numFmtId="0" fontId="0" fillId="0" borderId="0" xfId="0" applyBorder="1"/>
    <xf numFmtId="4" fontId="0" fillId="0" borderId="0" xfId="0" applyNumberFormat="1" applyBorder="1" applyAlignment="1">
      <alignment wrapText="1"/>
    </xf>
    <xf numFmtId="4" fontId="0" fillId="0" borderId="0" xfId="0" applyNumberFormat="1" applyBorder="1"/>
    <xf numFmtId="0" fontId="4" fillId="4" borderId="1" xfId="0" applyFont="1" applyFill="1" applyBorder="1" applyAlignment="1">
      <alignment horizontal="center"/>
    </xf>
    <xf numFmtId="4" fontId="4" fillId="4" borderId="1" xfId="0" applyNumberFormat="1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/>
    </xf>
    <xf numFmtId="4" fontId="3" fillId="0" borderId="0" xfId="0" applyNumberFormat="1" applyFont="1" applyBorder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" fontId="1" fillId="0" borderId="0" xfId="0" applyNumberFormat="1" applyFont="1" applyAlignment="1">
      <alignment wrapText="1"/>
    </xf>
    <xf numFmtId="0" fontId="0" fillId="0" borderId="0" xfId="0" applyAlignment="1">
      <alignment wrapText="1"/>
    </xf>
    <xf numFmtId="4" fontId="0" fillId="0" borderId="0" xfId="0" applyNumberFormat="1" applyAlignment="1">
      <alignment wrapText="1"/>
    </xf>
    <xf numFmtId="4" fontId="1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6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2"/>
  <sheetViews>
    <sheetView tabSelected="1" topLeftCell="B1" workbookViewId="0">
      <selection activeCell="B5" sqref="B5:G5"/>
    </sheetView>
  </sheetViews>
  <sheetFormatPr defaultRowHeight="12.75"/>
  <cols>
    <col min="1" max="1" width="0" hidden="1" customWidth="1"/>
    <col min="2" max="2" width="12.28515625" customWidth="1"/>
    <col min="3" max="3" width="47.85546875" style="4" customWidth="1"/>
    <col min="4" max="4" width="16.140625" style="2" customWidth="1"/>
    <col min="5" max="5" width="13.42578125" style="2" bestFit="1" customWidth="1"/>
    <col min="6" max="6" width="12.28515625" style="2" customWidth="1"/>
    <col min="7" max="7" width="9" style="2" bestFit="1" customWidth="1"/>
  </cols>
  <sheetData>
    <row r="1" spans="1:7">
      <c r="E1" s="2" t="s">
        <v>152</v>
      </c>
    </row>
    <row r="2" spans="1:7">
      <c r="D2" s="36" t="s">
        <v>154</v>
      </c>
      <c r="E2" s="35"/>
      <c r="F2" s="35"/>
      <c r="G2" s="35"/>
    </row>
    <row r="3" spans="1:7">
      <c r="B3" s="1"/>
      <c r="C3" s="5"/>
      <c r="D3" s="37" t="s">
        <v>153</v>
      </c>
      <c r="E3" s="38"/>
      <c r="F3" s="38"/>
      <c r="G3" s="38"/>
    </row>
    <row r="4" spans="1:7">
      <c r="B4" s="1"/>
      <c r="C4" s="5"/>
      <c r="D4" s="5"/>
      <c r="E4" s="38" t="s">
        <v>155</v>
      </c>
      <c r="F4" s="38"/>
      <c r="G4" s="14"/>
    </row>
    <row r="5" spans="1:7" ht="23.25">
      <c r="B5" s="31" t="s">
        <v>0</v>
      </c>
      <c r="C5" s="32"/>
      <c r="D5" s="32"/>
      <c r="E5" s="32"/>
      <c r="F5" s="32"/>
      <c r="G5" s="32"/>
    </row>
    <row r="6" spans="1:7">
      <c r="B6" s="1"/>
      <c r="C6" s="34" t="s">
        <v>150</v>
      </c>
      <c r="D6" s="35"/>
      <c r="E6" s="35"/>
      <c r="F6" s="3"/>
      <c r="G6" s="3"/>
    </row>
    <row r="7" spans="1:7" ht="18.75">
      <c r="B7" s="33" t="s">
        <v>151</v>
      </c>
      <c r="C7" s="32"/>
      <c r="D7" s="32"/>
      <c r="E7" s="32"/>
      <c r="F7" s="32"/>
      <c r="G7" s="32"/>
    </row>
    <row r="8" spans="1:7">
      <c r="G8" s="2" t="s">
        <v>1</v>
      </c>
    </row>
    <row r="9" spans="1:7" ht="28.5" customHeight="1">
      <c r="A9" s="6"/>
      <c r="B9" s="7" t="s">
        <v>2</v>
      </c>
      <c r="C9" s="8" t="s">
        <v>3</v>
      </c>
      <c r="D9" s="8" t="s">
        <v>4</v>
      </c>
      <c r="E9" s="9" t="s">
        <v>5</v>
      </c>
      <c r="F9" s="9" t="s">
        <v>6</v>
      </c>
      <c r="G9" s="9" t="s">
        <v>7</v>
      </c>
    </row>
    <row r="10" spans="1:7">
      <c r="A10" s="10">
        <v>1</v>
      </c>
      <c r="B10" s="10" t="s">
        <v>8</v>
      </c>
      <c r="C10" s="11" t="s">
        <v>9</v>
      </c>
      <c r="D10" s="12">
        <v>97129500</v>
      </c>
      <c r="E10" s="12">
        <v>101588526.68000002</v>
      </c>
      <c r="F10" s="13">
        <f t="shared" ref="F10:F41" si="0">E10-D10</f>
        <v>4459026.6800000221</v>
      </c>
      <c r="G10" s="13">
        <f t="shared" ref="G10:G41" si="1">IF(D10=0,0,E10/D10*100)</f>
        <v>104.59080575932134</v>
      </c>
    </row>
    <row r="11" spans="1:7" ht="25.5">
      <c r="A11" s="10">
        <v>1</v>
      </c>
      <c r="B11" s="10" t="s">
        <v>10</v>
      </c>
      <c r="C11" s="11" t="s">
        <v>11</v>
      </c>
      <c r="D11" s="12">
        <v>74680000</v>
      </c>
      <c r="E11" s="12">
        <v>77774617.170000002</v>
      </c>
      <c r="F11" s="13">
        <f t="shared" si="0"/>
        <v>3094617.1700000018</v>
      </c>
      <c r="G11" s="13">
        <f t="shared" si="1"/>
        <v>104.14383659614354</v>
      </c>
    </row>
    <row r="12" spans="1:7">
      <c r="A12" s="10">
        <v>1</v>
      </c>
      <c r="B12" s="10" t="s">
        <v>12</v>
      </c>
      <c r="C12" s="11" t="s">
        <v>13</v>
      </c>
      <c r="D12" s="12">
        <v>74500000</v>
      </c>
      <c r="E12" s="12">
        <v>77768117.170000002</v>
      </c>
      <c r="F12" s="13">
        <f t="shared" si="0"/>
        <v>3268117.1700000018</v>
      </c>
      <c r="G12" s="13">
        <f t="shared" si="1"/>
        <v>104.38673445637585</v>
      </c>
    </row>
    <row r="13" spans="1:7" ht="38.25">
      <c r="A13" s="10">
        <v>0</v>
      </c>
      <c r="B13" s="10" t="s">
        <v>14</v>
      </c>
      <c r="C13" s="11" t="s">
        <v>15</v>
      </c>
      <c r="D13" s="12">
        <v>59600000</v>
      </c>
      <c r="E13" s="12">
        <v>60533122.439999998</v>
      </c>
      <c r="F13" s="13">
        <f t="shared" si="0"/>
        <v>933122.43999999762</v>
      </c>
      <c r="G13" s="13">
        <f t="shared" si="1"/>
        <v>101.56564167785234</v>
      </c>
    </row>
    <row r="14" spans="1:7" ht="63.75">
      <c r="A14" s="10">
        <v>0</v>
      </c>
      <c r="B14" s="10" t="s">
        <v>16</v>
      </c>
      <c r="C14" s="11" t="s">
        <v>17</v>
      </c>
      <c r="D14" s="12">
        <v>11175000</v>
      </c>
      <c r="E14" s="12">
        <v>11583088.640000001</v>
      </c>
      <c r="F14" s="13">
        <f t="shared" si="0"/>
        <v>408088.6400000006</v>
      </c>
      <c r="G14" s="13">
        <f t="shared" si="1"/>
        <v>103.65179991051454</v>
      </c>
    </row>
    <row r="15" spans="1:7" ht="38.25">
      <c r="A15" s="10">
        <v>0</v>
      </c>
      <c r="B15" s="10" t="s">
        <v>18</v>
      </c>
      <c r="C15" s="11" t="s">
        <v>19</v>
      </c>
      <c r="D15" s="12">
        <v>2980000</v>
      </c>
      <c r="E15" s="12">
        <v>5044904.8600000003</v>
      </c>
      <c r="F15" s="13">
        <f t="shared" si="0"/>
        <v>2064904.8600000003</v>
      </c>
      <c r="G15" s="13">
        <f t="shared" si="1"/>
        <v>169.29210939597317</v>
      </c>
    </row>
    <row r="16" spans="1:7" ht="38.25">
      <c r="A16" s="10">
        <v>0</v>
      </c>
      <c r="B16" s="10" t="s">
        <v>20</v>
      </c>
      <c r="C16" s="11" t="s">
        <v>21</v>
      </c>
      <c r="D16" s="12">
        <v>745000</v>
      </c>
      <c r="E16" s="12">
        <v>607001.23</v>
      </c>
      <c r="F16" s="13">
        <f t="shared" si="0"/>
        <v>-137998.77000000002</v>
      </c>
      <c r="G16" s="13">
        <f t="shared" si="1"/>
        <v>81.476675167785231</v>
      </c>
    </row>
    <row r="17" spans="1:7">
      <c r="A17" s="10">
        <v>1</v>
      </c>
      <c r="B17" s="10" t="s">
        <v>22</v>
      </c>
      <c r="C17" s="11" t="s">
        <v>23</v>
      </c>
      <c r="D17" s="12">
        <v>180000</v>
      </c>
      <c r="E17" s="12">
        <v>6500</v>
      </c>
      <c r="F17" s="13">
        <f t="shared" si="0"/>
        <v>-173500</v>
      </c>
      <c r="G17" s="13">
        <f t="shared" si="1"/>
        <v>3.6111111111111107</v>
      </c>
    </row>
    <row r="18" spans="1:7" ht="25.5">
      <c r="A18" s="10">
        <v>0</v>
      </c>
      <c r="B18" s="10" t="s">
        <v>24</v>
      </c>
      <c r="C18" s="11" t="s">
        <v>25</v>
      </c>
      <c r="D18" s="12">
        <v>180000</v>
      </c>
      <c r="E18" s="12">
        <v>6500</v>
      </c>
      <c r="F18" s="13">
        <f t="shared" si="0"/>
        <v>-173500</v>
      </c>
      <c r="G18" s="13">
        <f t="shared" si="1"/>
        <v>3.6111111111111107</v>
      </c>
    </row>
    <row r="19" spans="1:7" ht="25.5">
      <c r="A19" s="10">
        <v>1</v>
      </c>
      <c r="B19" s="10" t="s">
        <v>26</v>
      </c>
      <c r="C19" s="11" t="s">
        <v>27</v>
      </c>
      <c r="D19" s="12">
        <v>2524000</v>
      </c>
      <c r="E19" s="12">
        <v>2469787.2199999997</v>
      </c>
      <c r="F19" s="13">
        <f t="shared" si="0"/>
        <v>-54212.780000000261</v>
      </c>
      <c r="G19" s="13">
        <f t="shared" si="1"/>
        <v>97.852108557844687</v>
      </c>
    </row>
    <row r="20" spans="1:7" ht="25.5">
      <c r="A20" s="10">
        <v>1</v>
      </c>
      <c r="B20" s="10" t="s">
        <v>28</v>
      </c>
      <c r="C20" s="11" t="s">
        <v>29</v>
      </c>
      <c r="D20" s="12">
        <v>50000</v>
      </c>
      <c r="E20" s="12">
        <v>14132.28</v>
      </c>
      <c r="F20" s="13">
        <f t="shared" si="0"/>
        <v>-35867.72</v>
      </c>
      <c r="G20" s="13">
        <f t="shared" si="1"/>
        <v>28.264559999999999</v>
      </c>
    </row>
    <row r="21" spans="1:7" ht="51">
      <c r="A21" s="10">
        <v>0</v>
      </c>
      <c r="B21" s="10" t="s">
        <v>30</v>
      </c>
      <c r="C21" s="11" t="s">
        <v>31</v>
      </c>
      <c r="D21" s="12">
        <v>50000</v>
      </c>
      <c r="E21" s="12">
        <v>14132.28</v>
      </c>
      <c r="F21" s="13">
        <f t="shared" si="0"/>
        <v>-35867.72</v>
      </c>
      <c r="G21" s="13">
        <f t="shared" si="1"/>
        <v>28.264559999999999</v>
      </c>
    </row>
    <row r="22" spans="1:7" ht="25.5">
      <c r="A22" s="10">
        <v>1</v>
      </c>
      <c r="B22" s="10" t="s">
        <v>32</v>
      </c>
      <c r="C22" s="11" t="s">
        <v>33</v>
      </c>
      <c r="D22" s="12">
        <v>2474000</v>
      </c>
      <c r="E22" s="12">
        <v>2455654.94</v>
      </c>
      <c r="F22" s="13">
        <f t="shared" si="0"/>
        <v>-18345.060000000056</v>
      </c>
      <c r="G22" s="13">
        <f t="shared" si="1"/>
        <v>99.258485852869853</v>
      </c>
    </row>
    <row r="23" spans="1:7" ht="38.25">
      <c r="A23" s="10">
        <v>0</v>
      </c>
      <c r="B23" s="10" t="s">
        <v>34</v>
      </c>
      <c r="C23" s="11" t="s">
        <v>35</v>
      </c>
      <c r="D23" s="12">
        <v>2474000</v>
      </c>
      <c r="E23" s="12">
        <v>2455654.94</v>
      </c>
      <c r="F23" s="13">
        <f t="shared" si="0"/>
        <v>-18345.060000000056</v>
      </c>
      <c r="G23" s="13">
        <f t="shared" si="1"/>
        <v>99.258485852869853</v>
      </c>
    </row>
    <row r="24" spans="1:7">
      <c r="A24" s="10">
        <v>1</v>
      </c>
      <c r="B24" s="10" t="s">
        <v>36</v>
      </c>
      <c r="C24" s="11" t="s">
        <v>37</v>
      </c>
      <c r="D24" s="12">
        <v>2305800</v>
      </c>
      <c r="E24" s="12">
        <v>2147447.3099999996</v>
      </c>
      <c r="F24" s="13">
        <f t="shared" si="0"/>
        <v>-158352.69000000041</v>
      </c>
      <c r="G24" s="13">
        <f t="shared" si="1"/>
        <v>93.13241868332031</v>
      </c>
    </row>
    <row r="25" spans="1:7" ht="25.5">
      <c r="A25" s="10">
        <v>1</v>
      </c>
      <c r="B25" s="10" t="s">
        <v>38</v>
      </c>
      <c r="C25" s="11" t="s">
        <v>39</v>
      </c>
      <c r="D25" s="12">
        <v>293900</v>
      </c>
      <c r="E25" s="12">
        <v>320179.18</v>
      </c>
      <c r="F25" s="13">
        <f t="shared" si="0"/>
        <v>26279.179999999993</v>
      </c>
      <c r="G25" s="13">
        <f t="shared" si="1"/>
        <v>108.94153793807418</v>
      </c>
    </row>
    <row r="26" spans="1:7">
      <c r="A26" s="10">
        <v>0</v>
      </c>
      <c r="B26" s="10" t="s">
        <v>40</v>
      </c>
      <c r="C26" s="11" t="s">
        <v>41</v>
      </c>
      <c r="D26" s="12">
        <v>293900</v>
      </c>
      <c r="E26" s="12">
        <v>320179.18</v>
      </c>
      <c r="F26" s="13">
        <f t="shared" si="0"/>
        <v>26279.179999999993</v>
      </c>
      <c r="G26" s="13">
        <f t="shared" si="1"/>
        <v>108.94153793807418</v>
      </c>
    </row>
    <row r="27" spans="1:7" ht="25.5">
      <c r="A27" s="10">
        <v>1</v>
      </c>
      <c r="B27" s="10" t="s">
        <v>42</v>
      </c>
      <c r="C27" s="11" t="s">
        <v>43</v>
      </c>
      <c r="D27" s="12">
        <v>1106600</v>
      </c>
      <c r="E27" s="12">
        <v>1087838.42</v>
      </c>
      <c r="F27" s="13">
        <f t="shared" si="0"/>
        <v>-18761.580000000075</v>
      </c>
      <c r="G27" s="13">
        <f t="shared" si="1"/>
        <v>98.30457437195011</v>
      </c>
    </row>
    <row r="28" spans="1:7">
      <c r="A28" s="10">
        <v>0</v>
      </c>
      <c r="B28" s="10" t="s">
        <v>44</v>
      </c>
      <c r="C28" s="11" t="s">
        <v>41</v>
      </c>
      <c r="D28" s="12">
        <v>1106600</v>
      </c>
      <c r="E28" s="12">
        <v>1087838.42</v>
      </c>
      <c r="F28" s="13">
        <f t="shared" si="0"/>
        <v>-18761.580000000075</v>
      </c>
      <c r="G28" s="13">
        <f t="shared" si="1"/>
        <v>98.30457437195011</v>
      </c>
    </row>
    <row r="29" spans="1:7" ht="38.25">
      <c r="A29" s="10">
        <v>1</v>
      </c>
      <c r="B29" s="10" t="s">
        <v>45</v>
      </c>
      <c r="C29" s="11" t="s">
        <v>46</v>
      </c>
      <c r="D29" s="12">
        <v>905300</v>
      </c>
      <c r="E29" s="12">
        <v>739429.71</v>
      </c>
      <c r="F29" s="13">
        <f t="shared" si="0"/>
        <v>-165870.29000000004</v>
      </c>
      <c r="G29" s="13">
        <f t="shared" si="1"/>
        <v>81.677864796200154</v>
      </c>
    </row>
    <row r="30" spans="1:7" ht="38.25">
      <c r="A30" s="10">
        <v>1</v>
      </c>
      <c r="B30" s="10" t="s">
        <v>47</v>
      </c>
      <c r="C30" s="11" t="s">
        <v>48</v>
      </c>
      <c r="D30" s="12">
        <v>17619700</v>
      </c>
      <c r="E30" s="12">
        <v>19196674.98</v>
      </c>
      <c r="F30" s="13">
        <f t="shared" si="0"/>
        <v>1576974.9800000004</v>
      </c>
      <c r="G30" s="13">
        <f t="shared" si="1"/>
        <v>108.95006714075723</v>
      </c>
    </row>
    <row r="31" spans="1:7">
      <c r="A31" s="10">
        <v>1</v>
      </c>
      <c r="B31" s="10" t="s">
        <v>49</v>
      </c>
      <c r="C31" s="11" t="s">
        <v>50</v>
      </c>
      <c r="D31" s="12">
        <v>10274500</v>
      </c>
      <c r="E31" s="12">
        <v>11041157.720000001</v>
      </c>
      <c r="F31" s="13">
        <f t="shared" si="0"/>
        <v>766657.72000000067</v>
      </c>
      <c r="G31" s="13">
        <f t="shared" si="1"/>
        <v>107.46175210472531</v>
      </c>
    </row>
    <row r="32" spans="1:7" ht="38.25">
      <c r="A32" s="10">
        <v>0</v>
      </c>
      <c r="B32" s="10" t="s">
        <v>51</v>
      </c>
      <c r="C32" s="11" t="s">
        <v>52</v>
      </c>
      <c r="D32" s="12">
        <v>83300</v>
      </c>
      <c r="E32" s="12">
        <v>25726.45</v>
      </c>
      <c r="F32" s="13">
        <f t="shared" si="0"/>
        <v>-57573.55</v>
      </c>
      <c r="G32" s="13">
        <f t="shared" si="1"/>
        <v>30.884093637454985</v>
      </c>
    </row>
    <row r="33" spans="1:7" ht="38.25">
      <c r="A33" s="10">
        <v>0</v>
      </c>
      <c r="B33" s="10" t="s">
        <v>53</v>
      </c>
      <c r="C33" s="11" t="s">
        <v>54</v>
      </c>
      <c r="D33" s="12">
        <v>39300</v>
      </c>
      <c r="E33" s="12">
        <v>30146.43</v>
      </c>
      <c r="F33" s="13">
        <f t="shared" si="0"/>
        <v>-9153.57</v>
      </c>
      <c r="G33" s="13">
        <f t="shared" si="1"/>
        <v>76.708473282442753</v>
      </c>
    </row>
    <row r="34" spans="1:7" ht="38.25">
      <c r="A34" s="10">
        <v>0</v>
      </c>
      <c r="B34" s="10" t="s">
        <v>55</v>
      </c>
      <c r="C34" s="11" t="s">
        <v>56</v>
      </c>
      <c r="D34" s="12">
        <v>298700</v>
      </c>
      <c r="E34" s="12">
        <v>400967.12</v>
      </c>
      <c r="F34" s="13">
        <f t="shared" si="0"/>
        <v>102267.12</v>
      </c>
      <c r="G34" s="13">
        <f t="shared" si="1"/>
        <v>134.23740207566118</v>
      </c>
    </row>
    <row r="35" spans="1:7" ht="38.25">
      <c r="A35" s="10">
        <v>0</v>
      </c>
      <c r="B35" s="10" t="s">
        <v>57</v>
      </c>
      <c r="C35" s="11" t="s">
        <v>58</v>
      </c>
      <c r="D35" s="12">
        <v>1053400</v>
      </c>
      <c r="E35" s="12">
        <v>1268347.3</v>
      </c>
      <c r="F35" s="13">
        <f t="shared" si="0"/>
        <v>214947.30000000005</v>
      </c>
      <c r="G35" s="13">
        <f t="shared" si="1"/>
        <v>120.40509777862161</v>
      </c>
    </row>
    <row r="36" spans="1:7">
      <c r="A36" s="10">
        <v>0</v>
      </c>
      <c r="B36" s="10" t="s">
        <v>59</v>
      </c>
      <c r="C36" s="11" t="s">
        <v>60</v>
      </c>
      <c r="D36" s="12">
        <v>2895800</v>
      </c>
      <c r="E36" s="12">
        <v>3236737.53</v>
      </c>
      <c r="F36" s="13">
        <f t="shared" si="0"/>
        <v>340937.5299999998</v>
      </c>
      <c r="G36" s="13">
        <f t="shared" si="1"/>
        <v>111.77351785344291</v>
      </c>
    </row>
    <row r="37" spans="1:7">
      <c r="A37" s="10">
        <v>0</v>
      </c>
      <c r="B37" s="10" t="s">
        <v>61</v>
      </c>
      <c r="C37" s="11" t="s">
        <v>62</v>
      </c>
      <c r="D37" s="12">
        <v>3879300</v>
      </c>
      <c r="E37" s="12">
        <v>4081598.47</v>
      </c>
      <c r="F37" s="13">
        <f t="shared" si="0"/>
        <v>202298.4700000002</v>
      </c>
      <c r="G37" s="13">
        <f t="shared" si="1"/>
        <v>105.21481891062821</v>
      </c>
    </row>
    <row r="38" spans="1:7">
      <c r="A38" s="10">
        <v>0</v>
      </c>
      <c r="B38" s="10" t="s">
        <v>63</v>
      </c>
      <c r="C38" s="11" t="s">
        <v>64</v>
      </c>
      <c r="D38" s="12">
        <v>730400</v>
      </c>
      <c r="E38" s="12">
        <v>616804.64</v>
      </c>
      <c r="F38" s="13">
        <f t="shared" si="0"/>
        <v>-113595.35999999999</v>
      </c>
      <c r="G38" s="13">
        <f t="shared" si="1"/>
        <v>84.447513691128151</v>
      </c>
    </row>
    <row r="39" spans="1:7">
      <c r="A39" s="10">
        <v>0</v>
      </c>
      <c r="B39" s="10" t="s">
        <v>65</v>
      </c>
      <c r="C39" s="11" t="s">
        <v>66</v>
      </c>
      <c r="D39" s="12">
        <v>1284300</v>
      </c>
      <c r="E39" s="12">
        <v>1380829.78</v>
      </c>
      <c r="F39" s="13">
        <f t="shared" si="0"/>
        <v>96529.780000000028</v>
      </c>
      <c r="G39" s="13">
        <f t="shared" si="1"/>
        <v>107.51613953126218</v>
      </c>
    </row>
    <row r="40" spans="1:7">
      <c r="A40" s="10">
        <v>0</v>
      </c>
      <c r="B40" s="10" t="s">
        <v>67</v>
      </c>
      <c r="C40" s="11" t="s">
        <v>68</v>
      </c>
      <c r="D40" s="12">
        <v>10000</v>
      </c>
      <c r="E40" s="12">
        <v>0</v>
      </c>
      <c r="F40" s="13">
        <f t="shared" si="0"/>
        <v>-10000</v>
      </c>
      <c r="G40" s="13">
        <f t="shared" si="1"/>
        <v>0</v>
      </c>
    </row>
    <row r="41" spans="1:7">
      <c r="A41" s="10">
        <v>1</v>
      </c>
      <c r="B41" s="10" t="s">
        <v>69</v>
      </c>
      <c r="C41" s="11" t="s">
        <v>70</v>
      </c>
      <c r="D41" s="12">
        <v>7345200</v>
      </c>
      <c r="E41" s="12">
        <v>8155517.2599999998</v>
      </c>
      <c r="F41" s="13">
        <f t="shared" si="0"/>
        <v>810317.25999999978</v>
      </c>
      <c r="G41" s="13">
        <f t="shared" si="1"/>
        <v>111.03192915101019</v>
      </c>
    </row>
    <row r="42" spans="1:7">
      <c r="A42" s="10">
        <v>0</v>
      </c>
      <c r="B42" s="10" t="s">
        <v>71</v>
      </c>
      <c r="C42" s="11" t="s">
        <v>72</v>
      </c>
      <c r="D42" s="12">
        <v>264000</v>
      </c>
      <c r="E42" s="12">
        <v>240373.92</v>
      </c>
      <c r="F42" s="13">
        <f t="shared" ref="F42:F73" si="2">E42-D42</f>
        <v>-23626.079999999987</v>
      </c>
      <c r="G42" s="13">
        <f t="shared" ref="G42:G73" si="3">IF(D42=0,0,E42/D42*100)</f>
        <v>91.050727272727272</v>
      </c>
    </row>
    <row r="43" spans="1:7">
      <c r="A43" s="10">
        <v>0</v>
      </c>
      <c r="B43" s="10" t="s">
        <v>73</v>
      </c>
      <c r="C43" s="11" t="s">
        <v>74</v>
      </c>
      <c r="D43" s="12">
        <v>3239100</v>
      </c>
      <c r="E43" s="12">
        <v>4223012.1900000004</v>
      </c>
      <c r="F43" s="13">
        <f t="shared" si="2"/>
        <v>983912.19000000041</v>
      </c>
      <c r="G43" s="13">
        <f t="shared" si="3"/>
        <v>130.37609799018247</v>
      </c>
    </row>
    <row r="44" spans="1:7" ht="63.75">
      <c r="A44" s="10">
        <v>0</v>
      </c>
      <c r="B44" s="10" t="s">
        <v>75</v>
      </c>
      <c r="C44" s="11" t="s">
        <v>76</v>
      </c>
      <c r="D44" s="12">
        <v>3842100</v>
      </c>
      <c r="E44" s="12">
        <v>3692131.15</v>
      </c>
      <c r="F44" s="13">
        <f t="shared" si="2"/>
        <v>-149968.85000000009</v>
      </c>
      <c r="G44" s="13">
        <f t="shared" si="3"/>
        <v>96.096695817391534</v>
      </c>
    </row>
    <row r="45" spans="1:7">
      <c r="A45" s="10">
        <v>1</v>
      </c>
      <c r="B45" s="10" t="s">
        <v>77</v>
      </c>
      <c r="C45" s="11" t="s">
        <v>78</v>
      </c>
      <c r="D45" s="12">
        <v>135770</v>
      </c>
      <c r="E45" s="12">
        <v>315592.79000000004</v>
      </c>
      <c r="F45" s="13">
        <f t="shared" si="2"/>
        <v>179822.79000000004</v>
      </c>
      <c r="G45" s="13">
        <f t="shared" si="3"/>
        <v>232.44663033070637</v>
      </c>
    </row>
    <row r="46" spans="1:7">
      <c r="A46" s="10">
        <v>1</v>
      </c>
      <c r="B46" s="10" t="s">
        <v>79</v>
      </c>
      <c r="C46" s="11" t="s">
        <v>80</v>
      </c>
      <c r="D46" s="12">
        <v>54970</v>
      </c>
      <c r="E46" s="12">
        <v>103024.15</v>
      </c>
      <c r="F46" s="13">
        <f t="shared" si="2"/>
        <v>48054.149999999994</v>
      </c>
      <c r="G46" s="13">
        <f t="shared" si="3"/>
        <v>187.41886483536473</v>
      </c>
    </row>
    <row r="47" spans="1:7" ht="63.75">
      <c r="A47" s="10">
        <v>1</v>
      </c>
      <c r="B47" s="10" t="s">
        <v>81</v>
      </c>
      <c r="C47" s="11" t="s">
        <v>82</v>
      </c>
      <c r="D47" s="12">
        <v>1600</v>
      </c>
      <c r="E47" s="12">
        <v>300</v>
      </c>
      <c r="F47" s="13">
        <f t="shared" si="2"/>
        <v>-1300</v>
      </c>
      <c r="G47" s="13">
        <f t="shared" si="3"/>
        <v>18.75</v>
      </c>
    </row>
    <row r="48" spans="1:7" ht="38.25">
      <c r="A48" s="10">
        <v>0</v>
      </c>
      <c r="B48" s="10" t="s">
        <v>83</v>
      </c>
      <c r="C48" s="11" t="s">
        <v>84</v>
      </c>
      <c r="D48" s="12">
        <v>1600</v>
      </c>
      <c r="E48" s="12">
        <v>300</v>
      </c>
      <c r="F48" s="13">
        <f t="shared" si="2"/>
        <v>-1300</v>
      </c>
      <c r="G48" s="13">
        <f t="shared" si="3"/>
        <v>18.75</v>
      </c>
    </row>
    <row r="49" spans="1:7">
      <c r="A49" s="10">
        <v>1</v>
      </c>
      <c r="B49" s="10" t="s">
        <v>85</v>
      </c>
      <c r="C49" s="11" t="s">
        <v>86</v>
      </c>
      <c r="D49" s="12">
        <v>53370</v>
      </c>
      <c r="E49" s="12">
        <v>102724.15</v>
      </c>
      <c r="F49" s="13">
        <f t="shared" si="2"/>
        <v>49354.149999999994</v>
      </c>
      <c r="G49" s="13">
        <f t="shared" si="3"/>
        <v>192.4754543751171</v>
      </c>
    </row>
    <row r="50" spans="1:7">
      <c r="A50" s="10">
        <v>0</v>
      </c>
      <c r="B50" s="10" t="s">
        <v>87</v>
      </c>
      <c r="C50" s="11" t="s">
        <v>88</v>
      </c>
      <c r="D50" s="12">
        <v>3370</v>
      </c>
      <c r="E50" s="12">
        <v>24582</v>
      </c>
      <c r="F50" s="13">
        <f t="shared" si="2"/>
        <v>21212</v>
      </c>
      <c r="G50" s="13">
        <f t="shared" si="3"/>
        <v>729.43620178041544</v>
      </c>
    </row>
    <row r="51" spans="1:7" ht="38.25">
      <c r="A51" s="10">
        <v>0</v>
      </c>
      <c r="B51" s="10" t="s">
        <v>89</v>
      </c>
      <c r="C51" s="11" t="s">
        <v>90</v>
      </c>
      <c r="D51" s="12">
        <v>50000</v>
      </c>
      <c r="E51" s="12">
        <v>78142.149999999994</v>
      </c>
      <c r="F51" s="13">
        <f t="shared" si="2"/>
        <v>28142.149999999994</v>
      </c>
      <c r="G51" s="13">
        <f t="shared" si="3"/>
        <v>156.2843</v>
      </c>
    </row>
    <row r="52" spans="1:7" ht="25.5">
      <c r="A52" s="10">
        <v>1</v>
      </c>
      <c r="B52" s="10" t="s">
        <v>91</v>
      </c>
      <c r="C52" s="11" t="s">
        <v>92</v>
      </c>
      <c r="D52" s="12">
        <v>80800</v>
      </c>
      <c r="E52" s="12">
        <v>42255.09</v>
      </c>
      <c r="F52" s="13">
        <f t="shared" si="2"/>
        <v>-38544.910000000003</v>
      </c>
      <c r="G52" s="13">
        <f t="shared" si="3"/>
        <v>52.295903465346527</v>
      </c>
    </row>
    <row r="53" spans="1:7">
      <c r="A53" s="10">
        <v>1</v>
      </c>
      <c r="B53" s="10" t="s">
        <v>93</v>
      </c>
      <c r="C53" s="11" t="s">
        <v>94</v>
      </c>
      <c r="D53" s="12">
        <v>15100</v>
      </c>
      <c r="E53" s="12">
        <v>7356.45</v>
      </c>
      <c r="F53" s="13">
        <f t="shared" si="2"/>
        <v>-7743.55</v>
      </c>
      <c r="G53" s="13">
        <f t="shared" si="3"/>
        <v>48.718211920529804</v>
      </c>
    </row>
    <row r="54" spans="1:7">
      <c r="A54" s="10">
        <v>0</v>
      </c>
      <c r="B54" s="10" t="s">
        <v>95</v>
      </c>
      <c r="C54" s="11" t="s">
        <v>96</v>
      </c>
      <c r="D54" s="12">
        <v>15100</v>
      </c>
      <c r="E54" s="12">
        <v>7356.45</v>
      </c>
      <c r="F54" s="13">
        <f t="shared" si="2"/>
        <v>-7743.55</v>
      </c>
      <c r="G54" s="13">
        <f t="shared" si="3"/>
        <v>48.718211920529804</v>
      </c>
    </row>
    <row r="55" spans="1:7" ht="38.25">
      <c r="A55" s="10">
        <v>1</v>
      </c>
      <c r="B55" s="10" t="s">
        <v>97</v>
      </c>
      <c r="C55" s="11" t="s">
        <v>98</v>
      </c>
      <c r="D55" s="12">
        <v>44000</v>
      </c>
      <c r="E55" s="12">
        <v>31773.46</v>
      </c>
      <c r="F55" s="13">
        <f t="shared" si="2"/>
        <v>-12226.54</v>
      </c>
      <c r="G55" s="13">
        <f t="shared" si="3"/>
        <v>72.212409090909091</v>
      </c>
    </row>
    <row r="56" spans="1:7" ht="38.25">
      <c r="A56" s="10">
        <v>0</v>
      </c>
      <c r="B56" s="10" t="s">
        <v>99</v>
      </c>
      <c r="C56" s="11" t="s">
        <v>100</v>
      </c>
      <c r="D56" s="12">
        <v>44000</v>
      </c>
      <c r="E56" s="12">
        <v>31773.46</v>
      </c>
      <c r="F56" s="13">
        <f t="shared" si="2"/>
        <v>-12226.54</v>
      </c>
      <c r="G56" s="13">
        <f t="shared" si="3"/>
        <v>72.212409090909091</v>
      </c>
    </row>
    <row r="57" spans="1:7">
      <c r="A57" s="10">
        <v>1</v>
      </c>
      <c r="B57" s="10" t="s">
        <v>101</v>
      </c>
      <c r="C57" s="11" t="s">
        <v>102</v>
      </c>
      <c r="D57" s="12">
        <v>21700</v>
      </c>
      <c r="E57" s="12">
        <v>3125.18</v>
      </c>
      <c r="F57" s="13">
        <f t="shared" si="2"/>
        <v>-18574.82</v>
      </c>
      <c r="G57" s="13">
        <f t="shared" si="3"/>
        <v>14.401751152073732</v>
      </c>
    </row>
    <row r="58" spans="1:7" ht="38.25">
      <c r="A58" s="10">
        <v>0</v>
      </c>
      <c r="B58" s="10" t="s">
        <v>103</v>
      </c>
      <c r="C58" s="11" t="s">
        <v>104</v>
      </c>
      <c r="D58" s="12">
        <v>21700</v>
      </c>
      <c r="E58" s="12">
        <v>3120.73</v>
      </c>
      <c r="F58" s="13">
        <f t="shared" si="2"/>
        <v>-18579.27</v>
      </c>
      <c r="G58" s="13">
        <f t="shared" si="3"/>
        <v>14.381244239631336</v>
      </c>
    </row>
    <row r="59" spans="1:7">
      <c r="A59" s="10">
        <v>0</v>
      </c>
      <c r="B59" s="10" t="s">
        <v>105</v>
      </c>
      <c r="C59" s="11" t="s">
        <v>106</v>
      </c>
      <c r="D59" s="12">
        <v>0</v>
      </c>
      <c r="E59" s="12">
        <v>4.45</v>
      </c>
      <c r="F59" s="13">
        <f t="shared" si="2"/>
        <v>4.45</v>
      </c>
      <c r="G59" s="13">
        <f t="shared" si="3"/>
        <v>0</v>
      </c>
    </row>
    <row r="60" spans="1:7">
      <c r="A60" s="10">
        <v>1</v>
      </c>
      <c r="B60" s="10" t="s">
        <v>107</v>
      </c>
      <c r="C60" s="11" t="s">
        <v>108</v>
      </c>
      <c r="D60" s="12">
        <v>0</v>
      </c>
      <c r="E60" s="12">
        <v>170313.55</v>
      </c>
      <c r="F60" s="13">
        <f t="shared" si="2"/>
        <v>170313.55</v>
      </c>
      <c r="G60" s="13">
        <f t="shared" si="3"/>
        <v>0</v>
      </c>
    </row>
    <row r="61" spans="1:7">
      <c r="A61" s="10">
        <v>1</v>
      </c>
      <c r="B61" s="10" t="s">
        <v>109</v>
      </c>
      <c r="C61" s="11" t="s">
        <v>86</v>
      </c>
      <c r="D61" s="12">
        <v>0</v>
      </c>
      <c r="E61" s="12">
        <v>170313.55</v>
      </c>
      <c r="F61" s="13">
        <f t="shared" si="2"/>
        <v>170313.55</v>
      </c>
      <c r="G61" s="13">
        <f t="shared" si="3"/>
        <v>0</v>
      </c>
    </row>
    <row r="62" spans="1:7">
      <c r="A62" s="10">
        <v>0</v>
      </c>
      <c r="B62" s="10" t="s">
        <v>110</v>
      </c>
      <c r="C62" s="11" t="s">
        <v>86</v>
      </c>
      <c r="D62" s="12">
        <v>0</v>
      </c>
      <c r="E62" s="12">
        <v>146924.44</v>
      </c>
      <c r="F62" s="13">
        <f t="shared" si="2"/>
        <v>146924.44</v>
      </c>
      <c r="G62" s="13">
        <f t="shared" si="3"/>
        <v>0</v>
      </c>
    </row>
    <row r="63" spans="1:7" ht="63.75">
      <c r="A63" s="10">
        <v>0</v>
      </c>
      <c r="B63" s="10" t="s">
        <v>111</v>
      </c>
      <c r="C63" s="11" t="s">
        <v>112</v>
      </c>
      <c r="D63" s="12">
        <v>0</v>
      </c>
      <c r="E63" s="12">
        <v>23389.11</v>
      </c>
      <c r="F63" s="13">
        <f t="shared" si="2"/>
        <v>23389.11</v>
      </c>
      <c r="G63" s="13">
        <f t="shared" si="3"/>
        <v>0</v>
      </c>
    </row>
    <row r="64" spans="1:7">
      <c r="A64" s="10">
        <v>1</v>
      </c>
      <c r="B64" s="10" t="s">
        <v>113</v>
      </c>
      <c r="C64" s="11" t="s">
        <v>114</v>
      </c>
      <c r="D64" s="12">
        <v>0</v>
      </c>
      <c r="E64" s="12">
        <v>500</v>
      </c>
      <c r="F64" s="13">
        <f t="shared" si="2"/>
        <v>500</v>
      </c>
      <c r="G64" s="13">
        <f t="shared" si="3"/>
        <v>0</v>
      </c>
    </row>
    <row r="65" spans="1:7">
      <c r="A65" s="10">
        <v>1</v>
      </c>
      <c r="B65" s="10" t="s">
        <v>115</v>
      </c>
      <c r="C65" s="11" t="s">
        <v>116</v>
      </c>
      <c r="D65" s="12">
        <v>0</v>
      </c>
      <c r="E65" s="12">
        <v>500</v>
      </c>
      <c r="F65" s="13">
        <f t="shared" si="2"/>
        <v>500</v>
      </c>
      <c r="G65" s="13">
        <f t="shared" si="3"/>
        <v>0</v>
      </c>
    </row>
    <row r="66" spans="1:7" ht="63.75">
      <c r="A66" s="10">
        <v>1</v>
      </c>
      <c r="B66" s="10" t="s">
        <v>117</v>
      </c>
      <c r="C66" s="11" t="s">
        <v>118</v>
      </c>
      <c r="D66" s="12">
        <v>0</v>
      </c>
      <c r="E66" s="12">
        <v>500</v>
      </c>
      <c r="F66" s="13">
        <f t="shared" si="2"/>
        <v>500</v>
      </c>
      <c r="G66" s="13">
        <f t="shared" si="3"/>
        <v>0</v>
      </c>
    </row>
    <row r="67" spans="1:7" ht="63.75">
      <c r="A67" s="10">
        <v>0</v>
      </c>
      <c r="B67" s="10" t="s">
        <v>119</v>
      </c>
      <c r="C67" s="11" t="s">
        <v>120</v>
      </c>
      <c r="D67" s="12">
        <v>0</v>
      </c>
      <c r="E67" s="12">
        <v>500</v>
      </c>
      <c r="F67" s="13">
        <f t="shared" si="2"/>
        <v>500</v>
      </c>
      <c r="G67" s="13">
        <f t="shared" si="3"/>
        <v>0</v>
      </c>
    </row>
    <row r="68" spans="1:7">
      <c r="A68" s="10">
        <v>1</v>
      </c>
      <c r="B68" s="10" t="s">
        <v>121</v>
      </c>
      <c r="C68" s="11" t="s">
        <v>122</v>
      </c>
      <c r="D68" s="12">
        <v>42989808.799999997</v>
      </c>
      <c r="E68" s="12">
        <v>42859859.129999995</v>
      </c>
      <c r="F68" s="13">
        <f t="shared" si="2"/>
        <v>-129949.67000000179</v>
      </c>
      <c r="G68" s="13">
        <f t="shared" si="3"/>
        <v>99.697719823308432</v>
      </c>
    </row>
    <row r="69" spans="1:7">
      <c r="A69" s="10">
        <v>1</v>
      </c>
      <c r="B69" s="10" t="s">
        <v>123</v>
      </c>
      <c r="C69" s="11" t="s">
        <v>124</v>
      </c>
      <c r="D69" s="12">
        <v>42989808.799999997</v>
      </c>
      <c r="E69" s="12">
        <v>42859859.129999995</v>
      </c>
      <c r="F69" s="13">
        <f t="shared" si="2"/>
        <v>-129949.67000000179</v>
      </c>
      <c r="G69" s="13">
        <f t="shared" si="3"/>
        <v>99.697719823308432</v>
      </c>
    </row>
    <row r="70" spans="1:7">
      <c r="A70" s="10">
        <v>1</v>
      </c>
      <c r="B70" s="10" t="s">
        <v>125</v>
      </c>
      <c r="C70" s="11" t="s">
        <v>126</v>
      </c>
      <c r="D70" s="12">
        <v>3980100</v>
      </c>
      <c r="E70" s="12">
        <v>3980100</v>
      </c>
      <c r="F70" s="13">
        <f t="shared" si="2"/>
        <v>0</v>
      </c>
      <c r="G70" s="13">
        <f t="shared" si="3"/>
        <v>100</v>
      </c>
    </row>
    <row r="71" spans="1:7">
      <c r="A71" s="10">
        <v>0</v>
      </c>
      <c r="B71" s="10" t="s">
        <v>127</v>
      </c>
      <c r="C71" s="11" t="s">
        <v>128</v>
      </c>
      <c r="D71" s="12">
        <v>3980100</v>
      </c>
      <c r="E71" s="12">
        <v>3980100</v>
      </c>
      <c r="F71" s="13">
        <f t="shared" si="2"/>
        <v>0</v>
      </c>
      <c r="G71" s="13">
        <f t="shared" si="3"/>
        <v>100</v>
      </c>
    </row>
    <row r="72" spans="1:7">
      <c r="A72" s="10">
        <v>1</v>
      </c>
      <c r="B72" s="10" t="s">
        <v>129</v>
      </c>
      <c r="C72" s="11" t="s">
        <v>130</v>
      </c>
      <c r="D72" s="12">
        <v>35901900</v>
      </c>
      <c r="E72" s="12">
        <v>35901900</v>
      </c>
      <c r="F72" s="13">
        <f t="shared" si="2"/>
        <v>0</v>
      </c>
      <c r="G72" s="13">
        <f t="shared" si="3"/>
        <v>100</v>
      </c>
    </row>
    <row r="73" spans="1:7" ht="25.5">
      <c r="A73" s="10">
        <v>0</v>
      </c>
      <c r="B73" s="10" t="s">
        <v>131</v>
      </c>
      <c r="C73" s="11" t="s">
        <v>132</v>
      </c>
      <c r="D73" s="12">
        <v>35901900</v>
      </c>
      <c r="E73" s="12">
        <v>35901900</v>
      </c>
      <c r="F73" s="13">
        <f t="shared" si="2"/>
        <v>0</v>
      </c>
      <c r="G73" s="13">
        <f t="shared" si="3"/>
        <v>100</v>
      </c>
    </row>
    <row r="74" spans="1:7">
      <c r="A74" s="10">
        <v>1</v>
      </c>
      <c r="B74" s="10" t="s">
        <v>133</v>
      </c>
      <c r="C74" s="11" t="s">
        <v>134</v>
      </c>
      <c r="D74" s="12">
        <v>1745600</v>
      </c>
      <c r="E74" s="12">
        <v>1745600</v>
      </c>
      <c r="F74" s="13">
        <f t="shared" ref="F74:F82" si="4">E74-D74</f>
        <v>0</v>
      </c>
      <c r="G74" s="13">
        <f t="shared" ref="G74:G82" si="5">IF(D74=0,0,E74/D74*100)</f>
        <v>100</v>
      </c>
    </row>
    <row r="75" spans="1:7" ht="51">
      <c r="A75" s="10">
        <v>0</v>
      </c>
      <c r="B75" s="10" t="s">
        <v>135</v>
      </c>
      <c r="C75" s="11" t="s">
        <v>136</v>
      </c>
      <c r="D75" s="12">
        <v>1745600</v>
      </c>
      <c r="E75" s="12">
        <v>1745600</v>
      </c>
      <c r="F75" s="13">
        <f t="shared" si="4"/>
        <v>0</v>
      </c>
      <c r="G75" s="13">
        <f t="shared" si="5"/>
        <v>100</v>
      </c>
    </row>
    <row r="76" spans="1:7" ht="25.5">
      <c r="A76" s="10">
        <v>1</v>
      </c>
      <c r="B76" s="10" t="s">
        <v>137</v>
      </c>
      <c r="C76" s="11" t="s">
        <v>138</v>
      </c>
      <c r="D76" s="12">
        <v>1362208.8</v>
      </c>
      <c r="E76" s="12">
        <v>1232259.1299999999</v>
      </c>
      <c r="F76" s="13">
        <f t="shared" si="4"/>
        <v>-129949.67000000016</v>
      </c>
      <c r="G76" s="13">
        <f t="shared" si="5"/>
        <v>90.460370686197294</v>
      </c>
    </row>
    <row r="77" spans="1:7" ht="38.25">
      <c r="A77" s="10">
        <v>0</v>
      </c>
      <c r="B77" s="10" t="s">
        <v>139</v>
      </c>
      <c r="C77" s="11" t="s">
        <v>140</v>
      </c>
      <c r="D77" s="12">
        <v>16692</v>
      </c>
      <c r="E77" s="12">
        <v>16692</v>
      </c>
      <c r="F77" s="13">
        <f t="shared" si="4"/>
        <v>0</v>
      </c>
      <c r="G77" s="13">
        <f t="shared" si="5"/>
        <v>100</v>
      </c>
    </row>
    <row r="78" spans="1:7" ht="51">
      <c r="A78" s="10">
        <v>0</v>
      </c>
      <c r="B78" s="10" t="s">
        <v>141</v>
      </c>
      <c r="C78" s="11" t="s">
        <v>142</v>
      </c>
      <c r="D78" s="12">
        <v>582400</v>
      </c>
      <c r="E78" s="12">
        <v>470965.03</v>
      </c>
      <c r="F78" s="13">
        <f t="shared" si="4"/>
        <v>-111434.96999999997</v>
      </c>
      <c r="G78" s="13">
        <f t="shared" si="5"/>
        <v>80.866248282967035</v>
      </c>
    </row>
    <row r="79" spans="1:7">
      <c r="A79" s="10">
        <v>0</v>
      </c>
      <c r="B79" s="10" t="s">
        <v>143</v>
      </c>
      <c r="C79" s="11" t="s">
        <v>144</v>
      </c>
      <c r="D79" s="12">
        <v>295545</v>
      </c>
      <c r="E79" s="12">
        <v>295103.62</v>
      </c>
      <c r="F79" s="13">
        <f t="shared" si="4"/>
        <v>-441.38000000000466</v>
      </c>
      <c r="G79" s="13">
        <f t="shared" si="5"/>
        <v>99.850655568525937</v>
      </c>
    </row>
    <row r="80" spans="1:7" ht="51">
      <c r="A80" s="10">
        <v>0</v>
      </c>
      <c r="B80" s="10" t="s">
        <v>145</v>
      </c>
      <c r="C80" s="11" t="s">
        <v>146</v>
      </c>
      <c r="D80" s="12">
        <v>467571.8</v>
      </c>
      <c r="E80" s="12">
        <v>449498.48</v>
      </c>
      <c r="F80" s="13">
        <f t="shared" si="4"/>
        <v>-18073.320000000007</v>
      </c>
      <c r="G80" s="13">
        <f t="shared" si="5"/>
        <v>96.134642850573954</v>
      </c>
    </row>
    <row r="81" spans="1:7">
      <c r="A81" s="10">
        <v>1</v>
      </c>
      <c r="B81" s="10" t="s">
        <v>147</v>
      </c>
      <c r="C81" s="11" t="s">
        <v>148</v>
      </c>
      <c r="D81" s="12">
        <v>97265270</v>
      </c>
      <c r="E81" s="12">
        <v>101904619.47000003</v>
      </c>
      <c r="F81" s="13">
        <f t="shared" si="4"/>
        <v>4639349.4700000286</v>
      </c>
      <c r="G81" s="13">
        <f t="shared" si="5"/>
        <v>104.76979035785334</v>
      </c>
    </row>
    <row r="82" spans="1:7">
      <c r="A82" s="15">
        <v>1</v>
      </c>
      <c r="B82" s="10" t="s">
        <v>147</v>
      </c>
      <c r="C82" s="11" t="s">
        <v>149</v>
      </c>
      <c r="D82" s="12">
        <v>140255078.80000001</v>
      </c>
      <c r="E82" s="12">
        <v>144764478.60000002</v>
      </c>
      <c r="F82" s="13">
        <f t="shared" si="4"/>
        <v>4509399.8000000119</v>
      </c>
      <c r="G82" s="13">
        <f t="shared" si="5"/>
        <v>103.2151418961664</v>
      </c>
    </row>
    <row r="83" spans="1:7">
      <c r="B83" s="24"/>
      <c r="C83" s="25"/>
      <c r="D83" s="26"/>
      <c r="E83" s="26"/>
      <c r="F83" s="26"/>
      <c r="G83" s="26"/>
    </row>
    <row r="84" spans="1:7" ht="18.75">
      <c r="B84" s="24"/>
      <c r="C84" s="30" t="s">
        <v>170</v>
      </c>
      <c r="D84" s="26"/>
      <c r="E84" s="26"/>
      <c r="F84" s="26"/>
      <c r="G84" s="26"/>
    </row>
    <row r="85" spans="1:7">
      <c r="B85" s="24"/>
      <c r="C85" s="25"/>
      <c r="D85" s="26"/>
      <c r="E85" s="26"/>
      <c r="F85" s="26"/>
      <c r="G85" s="26"/>
    </row>
    <row r="86" spans="1:7" ht="15.75">
      <c r="B86" s="27" t="s">
        <v>2</v>
      </c>
      <c r="C86" s="28" t="s">
        <v>3</v>
      </c>
      <c r="D86" s="29" t="s">
        <v>169</v>
      </c>
      <c r="E86" s="29" t="s">
        <v>5</v>
      </c>
      <c r="F86" s="29" t="s">
        <v>6</v>
      </c>
      <c r="G86" s="29" t="s">
        <v>7</v>
      </c>
    </row>
    <row r="87" spans="1:7">
      <c r="B87" s="21">
        <v>10000000</v>
      </c>
      <c r="C87" s="22" t="s">
        <v>9</v>
      </c>
      <c r="D87" s="23">
        <v>1482600</v>
      </c>
      <c r="E87" s="23">
        <v>1224417.48</v>
      </c>
      <c r="F87" s="23">
        <v>-258182.52</v>
      </c>
      <c r="G87" s="23">
        <v>82.59</v>
      </c>
    </row>
    <row r="88" spans="1:7">
      <c r="B88" s="18">
        <v>19000000</v>
      </c>
      <c r="C88" s="19" t="s">
        <v>156</v>
      </c>
      <c r="D88" s="20">
        <v>1482600</v>
      </c>
      <c r="E88" s="20">
        <v>1224417.48</v>
      </c>
      <c r="F88" s="20">
        <v>-258182.52</v>
      </c>
      <c r="G88" s="20">
        <v>82.59</v>
      </c>
    </row>
    <row r="89" spans="1:7">
      <c r="B89" s="6">
        <v>19010000</v>
      </c>
      <c r="C89" s="16" t="s">
        <v>157</v>
      </c>
      <c r="D89" s="17">
        <v>1482600</v>
      </c>
      <c r="E89" s="17">
        <v>1224417.48</v>
      </c>
      <c r="F89" s="17">
        <v>-258182.52</v>
      </c>
      <c r="G89" s="17">
        <v>82.59</v>
      </c>
    </row>
    <row r="90" spans="1:7" ht="51">
      <c r="B90" s="6">
        <v>19010100</v>
      </c>
      <c r="C90" s="16" t="s">
        <v>158</v>
      </c>
      <c r="D90" s="17">
        <v>192300</v>
      </c>
      <c r="E90" s="17">
        <v>179846.68</v>
      </c>
      <c r="F90" s="17">
        <v>-12453.32</v>
      </c>
      <c r="G90" s="17">
        <v>93.52</v>
      </c>
    </row>
    <row r="91" spans="1:7" ht="25.5">
      <c r="B91" s="6">
        <v>19010200</v>
      </c>
      <c r="C91" s="16" t="s">
        <v>159</v>
      </c>
      <c r="D91" s="17">
        <v>110000</v>
      </c>
      <c r="E91" s="17">
        <v>114627.14</v>
      </c>
      <c r="F91" s="17">
        <v>4627.1400000000003</v>
      </c>
      <c r="G91" s="17">
        <v>104.21</v>
      </c>
    </row>
    <row r="92" spans="1:7" ht="51">
      <c r="B92" s="6">
        <v>19010300</v>
      </c>
      <c r="C92" s="16" t="s">
        <v>160</v>
      </c>
      <c r="D92" s="17">
        <v>1180300</v>
      </c>
      <c r="E92" s="17">
        <v>929943.66</v>
      </c>
      <c r="F92" s="17">
        <v>-250356.34</v>
      </c>
      <c r="G92" s="17">
        <v>78.790000000000006</v>
      </c>
    </row>
    <row r="93" spans="1:7">
      <c r="B93" s="18">
        <v>20000000</v>
      </c>
      <c r="C93" s="19" t="s">
        <v>78</v>
      </c>
      <c r="D93" s="20">
        <v>5226211</v>
      </c>
      <c r="E93" s="20">
        <v>2162315.0499999998</v>
      </c>
      <c r="F93" s="20">
        <v>-3063895.95</v>
      </c>
      <c r="G93" s="20">
        <v>41.37</v>
      </c>
    </row>
    <row r="94" spans="1:7">
      <c r="B94" s="18">
        <v>24000000</v>
      </c>
      <c r="C94" s="19" t="s">
        <v>108</v>
      </c>
      <c r="D94" s="20">
        <v>0</v>
      </c>
      <c r="E94" s="20">
        <v>1.98</v>
      </c>
      <c r="F94" s="20">
        <v>1.98</v>
      </c>
      <c r="G94" s="20">
        <v>0</v>
      </c>
    </row>
    <row r="95" spans="1:7">
      <c r="B95" s="6">
        <v>24060000</v>
      </c>
      <c r="C95" s="16" t="s">
        <v>86</v>
      </c>
      <c r="D95" s="17">
        <v>0</v>
      </c>
      <c r="E95" s="17">
        <v>1.98</v>
      </c>
      <c r="F95" s="17">
        <v>1.98</v>
      </c>
      <c r="G95" s="17">
        <v>0</v>
      </c>
    </row>
    <row r="96" spans="1:7" ht="51">
      <c r="B96" s="6">
        <v>24062100</v>
      </c>
      <c r="C96" s="16" t="s">
        <v>161</v>
      </c>
      <c r="D96" s="17">
        <v>0</v>
      </c>
      <c r="E96" s="17">
        <v>1.98</v>
      </c>
      <c r="F96" s="17">
        <v>1.98</v>
      </c>
      <c r="G96" s="17">
        <v>0</v>
      </c>
    </row>
    <row r="97" spans="2:7">
      <c r="B97" s="18">
        <v>25000000</v>
      </c>
      <c r="C97" s="19" t="s">
        <v>162</v>
      </c>
      <c r="D97" s="20">
        <v>5226211</v>
      </c>
      <c r="E97" s="20">
        <v>2162313.0699999998</v>
      </c>
      <c r="F97" s="20">
        <v>-3063897.93</v>
      </c>
      <c r="G97" s="20">
        <v>41.37</v>
      </c>
    </row>
    <row r="98" spans="2:7" ht="25.5">
      <c r="B98" s="6">
        <v>25010000</v>
      </c>
      <c r="C98" s="16" t="s">
        <v>163</v>
      </c>
      <c r="D98" s="17">
        <v>1098171</v>
      </c>
      <c r="E98" s="17">
        <v>745408.06</v>
      </c>
      <c r="F98" s="17">
        <v>-352762.94</v>
      </c>
      <c r="G98" s="17">
        <v>67.88</v>
      </c>
    </row>
    <row r="99" spans="2:7" ht="25.5">
      <c r="B99" s="6">
        <v>25010100</v>
      </c>
      <c r="C99" s="16" t="s">
        <v>164</v>
      </c>
      <c r="D99" s="17">
        <v>920000</v>
      </c>
      <c r="E99" s="17">
        <v>638698.56999999995</v>
      </c>
      <c r="F99" s="17">
        <v>-281301.43</v>
      </c>
      <c r="G99" s="17">
        <v>69.42</v>
      </c>
    </row>
    <row r="100" spans="2:7" ht="38.25">
      <c r="B100" s="6">
        <v>25010300</v>
      </c>
      <c r="C100" s="16" t="s">
        <v>165</v>
      </c>
      <c r="D100" s="17">
        <v>178171</v>
      </c>
      <c r="E100" s="17">
        <v>105100.91</v>
      </c>
      <c r="F100" s="17">
        <v>-73070.09</v>
      </c>
      <c r="G100" s="17">
        <v>58.99</v>
      </c>
    </row>
    <row r="101" spans="2:7" ht="38.25">
      <c r="B101" s="6">
        <v>25010400</v>
      </c>
      <c r="C101" s="16" t="s">
        <v>166</v>
      </c>
      <c r="D101" s="17">
        <v>0</v>
      </c>
      <c r="E101" s="17">
        <v>1608.58</v>
      </c>
      <c r="F101" s="17">
        <v>1608.58</v>
      </c>
      <c r="G101" s="17">
        <v>0</v>
      </c>
    </row>
    <row r="102" spans="2:7">
      <c r="B102" s="6">
        <v>25020000</v>
      </c>
      <c r="C102" s="16" t="s">
        <v>167</v>
      </c>
      <c r="D102" s="17">
        <v>4128040</v>
      </c>
      <c r="E102" s="17">
        <v>1416905.01</v>
      </c>
      <c r="F102" s="17">
        <v>-2711134.99</v>
      </c>
      <c r="G102" s="17">
        <v>34.32</v>
      </c>
    </row>
    <row r="103" spans="2:7">
      <c r="B103" s="6">
        <v>25020100</v>
      </c>
      <c r="C103" s="16" t="s">
        <v>168</v>
      </c>
      <c r="D103" s="17">
        <v>4128040</v>
      </c>
      <c r="E103" s="17">
        <v>1416905.01</v>
      </c>
      <c r="F103" s="17">
        <v>-2711134.99</v>
      </c>
      <c r="G103" s="17">
        <v>34.32</v>
      </c>
    </row>
    <row r="104" spans="2:7">
      <c r="B104" s="18">
        <v>40000000</v>
      </c>
      <c r="C104" s="19" t="s">
        <v>122</v>
      </c>
      <c r="D104" s="20">
        <v>137856</v>
      </c>
      <c r="E104" s="20">
        <v>137855.37</v>
      </c>
      <c r="F104" s="20">
        <v>-0.63</v>
      </c>
      <c r="G104" s="20">
        <v>100</v>
      </c>
    </row>
    <row r="105" spans="2:7">
      <c r="B105" s="18">
        <v>41000000</v>
      </c>
      <c r="C105" s="19" t="s">
        <v>124</v>
      </c>
      <c r="D105" s="20">
        <v>137856</v>
      </c>
      <c r="E105" s="20">
        <v>137855.37</v>
      </c>
      <c r="F105" s="20">
        <v>-0.63</v>
      </c>
      <c r="G105" s="20">
        <v>100</v>
      </c>
    </row>
    <row r="106" spans="2:7" ht="25.5">
      <c r="B106" s="6">
        <v>41050000</v>
      </c>
      <c r="C106" s="16" t="s">
        <v>138</v>
      </c>
      <c r="D106" s="17">
        <v>137856</v>
      </c>
      <c r="E106" s="17">
        <v>137855.37</v>
      </c>
      <c r="F106" s="17">
        <v>-0.63</v>
      </c>
      <c r="G106" s="17">
        <v>100</v>
      </c>
    </row>
    <row r="107" spans="2:7">
      <c r="B107" s="6">
        <v>41053900</v>
      </c>
      <c r="C107" s="16" t="s">
        <v>144</v>
      </c>
      <c r="D107" s="17">
        <v>137856</v>
      </c>
      <c r="E107" s="17">
        <v>137855.37</v>
      </c>
      <c r="F107" s="17">
        <v>-0.63</v>
      </c>
      <c r="G107" s="17">
        <v>100</v>
      </c>
    </row>
    <row r="108" spans="2:7">
      <c r="B108" s="6" t="s">
        <v>147</v>
      </c>
      <c r="C108" s="16" t="s">
        <v>148</v>
      </c>
      <c r="D108" s="17">
        <v>6708811</v>
      </c>
      <c r="E108" s="17">
        <v>3386732.53</v>
      </c>
      <c r="F108" s="17">
        <v>-3322078.47</v>
      </c>
      <c r="G108" s="17">
        <v>50.48</v>
      </c>
    </row>
    <row r="109" spans="2:7">
      <c r="B109" s="18" t="s">
        <v>147</v>
      </c>
      <c r="C109" s="19" t="s">
        <v>149</v>
      </c>
      <c r="D109" s="20">
        <v>6846667</v>
      </c>
      <c r="E109" s="20">
        <v>3524587.9</v>
      </c>
      <c r="F109" s="20">
        <v>-3322079.1</v>
      </c>
      <c r="G109" s="20">
        <v>51.48</v>
      </c>
    </row>
    <row r="111" spans="2:7">
      <c r="C111" s="4" t="s">
        <v>171</v>
      </c>
      <c r="D111" s="2" t="s">
        <v>173</v>
      </c>
    </row>
    <row r="112" spans="2:7">
      <c r="C112" s="4" t="s">
        <v>172</v>
      </c>
    </row>
  </sheetData>
  <mergeCells count="6">
    <mergeCell ref="B5:G5"/>
    <mergeCell ref="B7:G7"/>
    <mergeCell ref="C6:E6"/>
    <mergeCell ref="D2:G2"/>
    <mergeCell ref="D3:G3"/>
    <mergeCell ref="E4:F4"/>
  </mergeCells>
  <conditionalFormatting sqref="B10:B82">
    <cfRule type="expression" dxfId="5" priority="1" stopIfTrue="1">
      <formula>A10=1</formula>
    </cfRule>
  </conditionalFormatting>
  <conditionalFormatting sqref="C10:C82">
    <cfRule type="expression" dxfId="4" priority="2" stopIfTrue="1">
      <formula>A10=1</formula>
    </cfRule>
  </conditionalFormatting>
  <conditionalFormatting sqref="D10:D82">
    <cfRule type="expression" dxfId="3" priority="5" stopIfTrue="1">
      <formula>A10=1</formula>
    </cfRule>
  </conditionalFormatting>
  <conditionalFormatting sqref="E10:E82">
    <cfRule type="expression" dxfId="2" priority="6" stopIfTrue="1">
      <formula>A10=1</formula>
    </cfRule>
  </conditionalFormatting>
  <conditionalFormatting sqref="F10:F82">
    <cfRule type="expression" dxfId="1" priority="7" stopIfTrue="1">
      <formula>A10=1</formula>
    </cfRule>
  </conditionalFormatting>
  <conditionalFormatting sqref="G10:G82">
    <cfRule type="expression" dxfId="0" priority="8" stopIfTrue="1">
      <formula>A10=1</formula>
    </cfRule>
  </conditionalFormatting>
  <pageMargins left="0.32" right="0.33" top="0.39370078740157499" bottom="0.39370078740157499" header="0" footer="0"/>
  <pageSetup paperSize="9" scale="51" fitToHeight="7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Admin</cp:lastModifiedBy>
  <dcterms:created xsi:type="dcterms:W3CDTF">2022-02-04T09:10:58Z</dcterms:created>
  <dcterms:modified xsi:type="dcterms:W3CDTF">2022-02-08T17:34:54Z</dcterms:modified>
</cp:coreProperties>
</file>