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2"/>
  </bookViews>
  <sheets>
    <sheet name="культура" sheetId="1" r:id="rId1"/>
    <sheet name="фин.отдел" sheetId="4" r:id="rId2"/>
    <sheet name="совбез" sheetId="3" r:id="rId3"/>
  </sheets>
  <definedNames>
    <definedName name="_xlnm.Print_Area" localSheetId="0">культура!$A$1:$H$153</definedName>
    <definedName name="_xlnm.Print_Area" localSheetId="2">совбез!$A$1:$H$28</definedName>
    <definedName name="_xlnm.Print_Area" localSheetId="1">фин.отдел!$A$1:$I$36</definedName>
  </definedNames>
  <calcPr calcId="152511"/>
</workbook>
</file>

<file path=xl/calcChain.xml><?xml version="1.0" encoding="utf-8"?>
<calcChain xmlns="http://schemas.openxmlformats.org/spreadsheetml/2006/main">
  <c r="H20" i="3" l="1"/>
  <c r="G20" i="3"/>
  <c r="F20" i="3"/>
  <c r="H27" i="1" l="1"/>
  <c r="G27" i="1"/>
  <c r="F27" i="1"/>
  <c r="H35" i="1"/>
  <c r="G35" i="1"/>
  <c r="F35" i="1"/>
  <c r="H39" i="1"/>
  <c r="G39" i="1"/>
  <c r="F39" i="1"/>
  <c r="H148" i="1" l="1"/>
  <c r="H147" i="1"/>
  <c r="H146" i="1"/>
  <c r="H145" i="1"/>
  <c r="H144" i="1"/>
  <c r="H143" i="1"/>
  <c r="H142" i="1"/>
  <c r="H140" i="1"/>
  <c r="H139" i="1"/>
  <c r="H138" i="1"/>
  <c r="H137" i="1"/>
  <c r="H136" i="1"/>
  <c r="H135" i="1"/>
  <c r="H134" i="1"/>
  <c r="H133" i="1"/>
  <c r="H132" i="1"/>
  <c r="H131" i="1"/>
  <c r="H130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09" i="1"/>
  <c r="H108" i="1"/>
  <c r="H107" i="1"/>
  <c r="H106" i="1"/>
  <c r="H105" i="1"/>
  <c r="H104" i="1"/>
  <c r="H103" i="1"/>
  <c r="H102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34" i="1" l="1"/>
  <c r="H25" i="3" l="1"/>
  <c r="G25" i="3"/>
  <c r="G26" i="3" s="1"/>
  <c r="F25" i="3"/>
  <c r="E25" i="3"/>
  <c r="E26" i="3" s="1"/>
  <c r="E20" i="3"/>
  <c r="H17" i="3"/>
  <c r="H18" i="3"/>
  <c r="H16" i="3"/>
  <c r="G14" i="3"/>
  <c r="F14" i="3"/>
  <c r="H13" i="3"/>
  <c r="H12" i="3"/>
  <c r="F26" i="3" l="1"/>
  <c r="H14" i="3"/>
  <c r="H26" i="3"/>
  <c r="H63" i="1"/>
  <c r="H64" i="1"/>
  <c r="H65" i="1"/>
  <c r="H66" i="1"/>
  <c r="H67" i="1"/>
  <c r="H68" i="1"/>
  <c r="H69" i="1"/>
  <c r="H70" i="1"/>
  <c r="H71" i="1"/>
  <c r="H72" i="1"/>
  <c r="H73" i="1"/>
  <c r="H62" i="1"/>
  <c r="H60" i="1" l="1"/>
  <c r="H59" i="1"/>
  <c r="H47" i="1"/>
  <c r="H48" i="1"/>
  <c r="H49" i="1"/>
  <c r="H50" i="1"/>
  <c r="H51" i="1"/>
  <c r="H52" i="1"/>
  <c r="H53" i="1"/>
  <c r="H54" i="1"/>
  <c r="H55" i="1"/>
  <c r="H56" i="1"/>
  <c r="H57" i="1"/>
  <c r="G149" i="1" l="1"/>
  <c r="H45" i="1"/>
  <c r="H43" i="1"/>
  <c r="H42" i="1"/>
  <c r="G37" i="1"/>
  <c r="G18" i="1"/>
  <c r="G150" i="1" l="1"/>
  <c r="H12" i="1"/>
  <c r="H13" i="1"/>
  <c r="H14" i="1"/>
  <c r="H15" i="1"/>
  <c r="H16" i="1"/>
  <c r="H17" i="1"/>
  <c r="H149" i="1" l="1"/>
  <c r="H37" i="1"/>
  <c r="H18" i="1"/>
  <c r="H150" i="1" l="1"/>
  <c r="F18" i="1" l="1"/>
  <c r="F149" i="1"/>
  <c r="F37" i="1"/>
  <c r="F150" i="1" l="1"/>
  <c r="G32" i="4"/>
  <c r="H32" i="4"/>
  <c r="G31" i="4"/>
  <c r="H31" i="4"/>
  <c r="H21" i="4"/>
  <c r="H22" i="4"/>
  <c r="H23" i="4"/>
  <c r="H24" i="4"/>
  <c r="H25" i="4"/>
  <c r="H26" i="4"/>
  <c r="H27" i="4"/>
  <c r="H28" i="4"/>
  <c r="H29" i="4"/>
  <c r="H30" i="4"/>
  <c r="H20" i="4"/>
  <c r="G21" i="4"/>
  <c r="G22" i="4"/>
  <c r="G23" i="4"/>
  <c r="G24" i="4"/>
  <c r="G25" i="4"/>
  <c r="G26" i="4"/>
  <c r="G27" i="4"/>
  <c r="G28" i="4"/>
  <c r="G29" i="4"/>
  <c r="G30" i="4"/>
  <c r="G20" i="4"/>
  <c r="G18" i="4"/>
  <c r="H18" i="4"/>
  <c r="H13" i="4"/>
  <c r="H14" i="4"/>
  <c r="H15" i="4"/>
  <c r="H16" i="4"/>
  <c r="H17" i="4"/>
  <c r="H12" i="4"/>
  <c r="F32" i="4"/>
  <c r="F29" i="4"/>
  <c r="F28" i="4"/>
  <c r="F31" i="4" s="1"/>
  <c r="F26" i="4"/>
  <c r="C21" i="4"/>
  <c r="C22" i="4" s="1"/>
  <c r="C23" i="4" s="1"/>
  <c r="C24" i="4" s="1"/>
  <c r="C25" i="4" s="1"/>
  <c r="F18" i="4"/>
</calcChain>
</file>

<file path=xl/sharedStrings.xml><?xml version="1.0" encoding="utf-8"?>
<sst xmlns="http://schemas.openxmlformats.org/spreadsheetml/2006/main" count="368" uniqueCount="164">
  <si>
    <t>№</t>
  </si>
  <si>
    <t>Найменування стисла характеристика та призначенн об`єкта   (пооб`єктно)</t>
  </si>
  <si>
    <t>Інвентарний  номер</t>
  </si>
  <si>
    <t>Одиниця виміру</t>
  </si>
  <si>
    <t>з/п</t>
  </si>
  <si>
    <t>1014 "Машини та обладнання"</t>
  </si>
  <si>
    <t>Всього 1014</t>
  </si>
  <si>
    <t>Всього 1016</t>
  </si>
  <si>
    <t>Всього 1018</t>
  </si>
  <si>
    <t>Всього 1113</t>
  </si>
  <si>
    <t>ПЕРЕЛІК МАЙНА</t>
  </si>
  <si>
    <t>шт</t>
  </si>
  <si>
    <t>1016 "Інструменти, прилади, інвентар"</t>
  </si>
  <si>
    <t>1018 "Інші основні засоби"</t>
  </si>
  <si>
    <t>1113 "Малоцінні необоротні матеріальні активи"</t>
  </si>
  <si>
    <t>Первісна  (переоцінена) вартість</t>
  </si>
  <si>
    <t>Кіль-кість</t>
  </si>
  <si>
    <t>Всього активів</t>
  </si>
  <si>
    <t>що передається від Марківської селищної ради до відділу фінансів Марківської селищної ради</t>
  </si>
  <si>
    <t>Залишкова вартість</t>
  </si>
  <si>
    <t>Разом 1014</t>
  </si>
  <si>
    <t>монітор 21,5 LG 22MP48А-P</t>
  </si>
  <si>
    <t>кабель 2Е USB 2.0</t>
  </si>
  <si>
    <t>накопичувач USB 3.0 Transcend JetFlash 700 16Gb</t>
  </si>
  <si>
    <t>ДБЖ FSP EP-650</t>
  </si>
  <si>
    <t>Принтер лазерний НР Laser</t>
  </si>
  <si>
    <t>миша Lenovo 300 USB</t>
  </si>
  <si>
    <t>акустична система Genius 2.0</t>
  </si>
  <si>
    <t>клавіатура Lenovo KBBH21</t>
  </si>
  <si>
    <t>Скиба Т.М.</t>
  </si>
  <si>
    <t>Паршин О.М.</t>
  </si>
  <si>
    <t>Рибалка Н.П.</t>
  </si>
  <si>
    <t>Медвідь Л.І.</t>
  </si>
  <si>
    <t>Кравцова І.І.</t>
  </si>
  <si>
    <t>Гераськівка</t>
  </si>
  <si>
    <t xml:space="preserve">системний блок Неттоп </t>
  </si>
  <si>
    <t xml:space="preserve">неттоп HP 260 G2 </t>
  </si>
  <si>
    <t>неттоп HP 260G2DM Win10Pro</t>
  </si>
  <si>
    <t xml:space="preserve">системний блок ArtlineBusiness B27v29 </t>
  </si>
  <si>
    <t xml:space="preserve">системний блок Artline Business </t>
  </si>
  <si>
    <t>МВО</t>
  </si>
  <si>
    <t>монітор 21,5 LG 22MP58VQ-P</t>
  </si>
  <si>
    <t>БФП лазерний Canon i-SENSYS</t>
  </si>
  <si>
    <t>комплект клавіатура та мишка Lenovo</t>
  </si>
  <si>
    <t>Разом 1113</t>
  </si>
  <si>
    <t>що передається від Марківської селищної ради до відділу культури, національностей, релігій та туризму Марківської селищної ради Луганської області</t>
  </si>
  <si>
    <t>1013 "Будівлі, споруди та передавальні пристрої"</t>
  </si>
  <si>
    <t>будівля Просянського сільського клубу</t>
  </si>
  <si>
    <t>Просянський СК</t>
  </si>
  <si>
    <t>кіноустановка КН-17</t>
  </si>
  <si>
    <t>будівля Лимарівського сільського клубу</t>
  </si>
  <si>
    <t>Лимарівський СК</t>
  </si>
  <si>
    <t>музичний центр</t>
  </si>
  <si>
    <t>Лимарівський СБК</t>
  </si>
  <si>
    <t>стіл більярдний</t>
  </si>
  <si>
    <t>костюми українські жін</t>
  </si>
  <si>
    <t>Розсохуватський СК</t>
  </si>
  <si>
    <t>будівля Гераськівського СБК</t>
  </si>
  <si>
    <t>будівля Кабичівського СБК</t>
  </si>
  <si>
    <t>Кабичівський СБК</t>
  </si>
  <si>
    <t>туалет</t>
  </si>
  <si>
    <t>Веселівський СК</t>
  </si>
  <si>
    <t>ел. лічильник</t>
  </si>
  <si>
    <t>будівля клубу с. Височинівка</t>
  </si>
  <si>
    <t>приміщення Розсохуватського СК</t>
  </si>
  <si>
    <t>Всього 1013</t>
  </si>
  <si>
    <t>стелаж-вітрина</t>
  </si>
  <si>
    <t>стіл 1-тумбовий</t>
  </si>
  <si>
    <t>стілаж покрашений</t>
  </si>
  <si>
    <t>тумбочка</t>
  </si>
  <si>
    <t>стіл</t>
  </si>
  <si>
    <t>багет металічний</t>
  </si>
  <si>
    <t>скатерть плюшева</t>
  </si>
  <si>
    <t>каталожний ящик</t>
  </si>
  <si>
    <t>шкаф</t>
  </si>
  <si>
    <t>стілажі</t>
  </si>
  <si>
    <t>карніз металічний</t>
  </si>
  <si>
    <t>книжна вистав мет</t>
  </si>
  <si>
    <t>антена</t>
  </si>
  <si>
    <t>стіл видачі-кафедра</t>
  </si>
  <si>
    <t>стелаж односторонній</t>
  </si>
  <si>
    <t>ел. лампа настільна</t>
  </si>
  <si>
    <t>стільці м'які</t>
  </si>
  <si>
    <t>книжна виставка</t>
  </si>
  <si>
    <t>счет машина ел.</t>
  </si>
  <si>
    <t>стелаж дерев'яний</t>
  </si>
  <si>
    <t>дзеркало побутове</t>
  </si>
  <si>
    <t>стіл аудиторний</t>
  </si>
  <si>
    <t>радіодин Донбас</t>
  </si>
  <si>
    <t>вогнегасник</t>
  </si>
  <si>
    <t>стілаж одностор метал</t>
  </si>
  <si>
    <t>стіл видачі</t>
  </si>
  <si>
    <t>модем Київстар</t>
  </si>
  <si>
    <t>стіл журнальний</t>
  </si>
  <si>
    <t>стільці напівм'які</t>
  </si>
  <si>
    <t>стілаж одностор</t>
  </si>
  <si>
    <t>стілаж металевий</t>
  </si>
  <si>
    <t>книжна вітрина дерев'яна</t>
  </si>
  <si>
    <t>програвач "Россия"</t>
  </si>
  <si>
    <t>столи</t>
  </si>
  <si>
    <t>Знос</t>
  </si>
  <si>
    <t>Всього активів:</t>
  </si>
  <si>
    <t>корзина д/сміття</t>
  </si>
  <si>
    <t>стілець дермонтиновий</t>
  </si>
  <si>
    <t>шнур подовжувач 5м</t>
  </si>
  <si>
    <t>вішалка</t>
  </si>
  <si>
    <t>стільці</t>
  </si>
  <si>
    <t xml:space="preserve">стілець  </t>
  </si>
  <si>
    <t>стілець</t>
  </si>
  <si>
    <t>книжкова вітрина</t>
  </si>
  <si>
    <t>стілажі залу</t>
  </si>
  <si>
    <t>стілаж</t>
  </si>
  <si>
    <t>кафедра</t>
  </si>
  <si>
    <t>стелаж металевий</t>
  </si>
  <si>
    <t xml:space="preserve">стільці </t>
  </si>
  <si>
    <t>стелаж крашений</t>
  </si>
  <si>
    <t>стіл однотумбний</t>
  </si>
  <si>
    <t>карнизи</t>
  </si>
  <si>
    <t>корзина для бумаг</t>
  </si>
  <si>
    <t>стелаж двухсторонній</t>
  </si>
  <si>
    <t>Просянська СБ</t>
  </si>
  <si>
    <t>Розсохуватська СБ</t>
  </si>
  <si>
    <t>книжна вітрина</t>
  </si>
  <si>
    <t>Кабичівська СБ</t>
  </si>
  <si>
    <t>Гераськівська СБ</t>
  </si>
  <si>
    <t>Ліснополянська СБ</t>
  </si>
  <si>
    <t>Бондарівська СБ</t>
  </si>
  <si>
    <t xml:space="preserve">Знос </t>
  </si>
  <si>
    <t>крісла театральні</t>
  </si>
  <si>
    <t>штори чорні</t>
  </si>
  <si>
    <t>світильник</t>
  </si>
  <si>
    <t>стіл двохтумбовий</t>
  </si>
  <si>
    <t>банкетка</t>
  </si>
  <si>
    <t>штори</t>
  </si>
  <si>
    <t>електричний лічильник</t>
  </si>
  <si>
    <t>плафони</t>
  </si>
  <si>
    <t>сейф</t>
  </si>
  <si>
    <t>замок висячий</t>
  </si>
  <si>
    <t>гардини сцени</t>
  </si>
  <si>
    <t>штори білі па</t>
  </si>
  <si>
    <t>екран</t>
  </si>
  <si>
    <t>люстра</t>
  </si>
  <si>
    <t>занавіски тюлеві</t>
  </si>
  <si>
    <t>плафон</t>
  </si>
  <si>
    <t>бра</t>
  </si>
  <si>
    <t>штора голуба (задник)</t>
  </si>
  <si>
    <t>монітор LG</t>
  </si>
  <si>
    <t>системний блок</t>
  </si>
  <si>
    <t>переноска європейська</t>
  </si>
  <si>
    <t>ДБЖ Rower Com</t>
  </si>
  <si>
    <t>МФУ Сanon 3010</t>
  </si>
  <si>
    <t>1515 "Запасні частини"</t>
  </si>
  <si>
    <t>keyboard A-4 Tech</t>
  </si>
  <si>
    <t>флешка USB 8 Gb</t>
  </si>
  <si>
    <t>мишка</t>
  </si>
  <si>
    <t>Всього 1515</t>
  </si>
  <si>
    <t>10180012-16</t>
  </si>
  <si>
    <t>Додаток 1</t>
  </si>
  <si>
    <t xml:space="preserve">до рішення Марківської селищної ради </t>
  </si>
  <si>
    <t xml:space="preserve">від                           2021 р. № </t>
  </si>
  <si>
    <t>Додаток 2</t>
  </si>
  <si>
    <t>Додаток 3</t>
  </si>
  <si>
    <t>що передається від Марківської селищної ради до відділу соціального захисту населення Марківської селищної ради</t>
  </si>
  <si>
    <t>Засіб КЗІ "Secupe Token 337K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</si>
</sst>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1" xfId="0" applyBorder="1"/>
    <xf numFmtId="0" fontId="0" fillId="0" borderId="0" xfId="0" applyBorder="1"/>
    <xf numFmtId="2" fontId="3" fillId="0" borderId="1" xfId="0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2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 applyProtection="1">
      <alignment horizontal="left" vertical="center" wrapText="1"/>
      <protection locked="0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>
      <alignment horizontal="center"/>
    </xf>
    <xf numFmtId="0" fontId="3" fillId="0" borderId="1" xfId="0" applyFont="1" applyBorder="1" applyAlignment="1"/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left"/>
    </xf>
    <xf numFmtId="0" fontId="4" fillId="0" borderId="1" xfId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wrapText="1"/>
    </xf>
    <xf numFmtId="2" fontId="3" fillId="0" borderId="1" xfId="1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2" fontId="0" fillId="0" borderId="0" xfId="0" applyNumberForma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7" fillId="0" borderId="0" xfId="0" applyFont="1"/>
    <xf numFmtId="2" fontId="4" fillId="0" borderId="1" xfId="1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/>
    <xf numFmtId="0" fontId="4" fillId="0" borderId="1" xfId="0" applyFont="1" applyBorder="1" applyAlignment="1" applyProtection="1">
      <alignment horizontal="right" vertical="center"/>
      <protection hidden="1"/>
    </xf>
    <xf numFmtId="0" fontId="4" fillId="0" borderId="2" xfId="0" applyFont="1" applyBorder="1"/>
    <xf numFmtId="2" fontId="4" fillId="0" borderId="2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/>
    </xf>
    <xf numFmtId="0" fontId="2" fillId="0" borderId="1" xfId="0" applyFont="1" applyBorder="1" applyAlignment="1"/>
    <xf numFmtId="0" fontId="4" fillId="0" borderId="3" xfId="0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5" fillId="0" borderId="6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2" fillId="0" borderId="5" xfId="0" applyFont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/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4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6" xfId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4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6"/>
  <sheetViews>
    <sheetView view="pageBreakPreview" topLeftCell="A7" zoomScaleNormal="100" zoomScaleSheetLayoutView="100" workbookViewId="0">
      <selection activeCell="G18" sqref="G18"/>
    </sheetView>
  </sheetViews>
  <sheetFormatPr defaultRowHeight="15" x14ac:dyDescent="0.25"/>
  <cols>
    <col min="1" max="1" width="4.7109375" style="3" customWidth="1"/>
    <col min="2" max="2" width="41.42578125" style="19" customWidth="1"/>
    <col min="3" max="3" width="13.7109375" style="3" customWidth="1"/>
    <col min="4" max="4" width="8.42578125" style="3" customWidth="1"/>
    <col min="5" max="5" width="7" style="3" customWidth="1"/>
    <col min="6" max="6" width="13.85546875" style="3" customWidth="1"/>
    <col min="7" max="7" width="12.42578125" style="3" customWidth="1"/>
    <col min="8" max="8" width="13.85546875" style="3" customWidth="1"/>
    <col min="9" max="9" width="10.5703125" bestFit="1" customWidth="1"/>
  </cols>
  <sheetData>
    <row r="1" spans="1:9" ht="15.75" x14ac:dyDescent="0.25">
      <c r="A1" s="4"/>
      <c r="B1" s="18"/>
      <c r="C1" s="4"/>
      <c r="D1" s="4"/>
      <c r="E1" s="4"/>
      <c r="F1" s="4"/>
      <c r="G1" s="62" t="s">
        <v>157</v>
      </c>
      <c r="H1" s="4"/>
    </row>
    <row r="2" spans="1:9" x14ac:dyDescent="0.25">
      <c r="A2" s="4"/>
      <c r="B2" s="18"/>
      <c r="C2" s="4"/>
      <c r="D2" s="80" t="s">
        <v>158</v>
      </c>
      <c r="E2" s="81"/>
      <c r="F2" s="81"/>
      <c r="G2" s="81"/>
      <c r="H2" s="81"/>
    </row>
    <row r="3" spans="1:9" ht="15.75" x14ac:dyDescent="0.25">
      <c r="A3" s="20"/>
      <c r="B3" s="20"/>
      <c r="C3" s="4"/>
      <c r="D3" s="4"/>
      <c r="E3" s="4"/>
      <c r="F3" s="4"/>
      <c r="G3" s="63" t="s">
        <v>159</v>
      </c>
      <c r="H3" s="4"/>
    </row>
    <row r="4" spans="1:9" ht="15.75" x14ac:dyDescent="0.25">
      <c r="A4" s="87" t="s">
        <v>10</v>
      </c>
      <c r="B4" s="87"/>
      <c r="C4" s="87"/>
      <c r="D4" s="87"/>
      <c r="E4" s="87"/>
      <c r="F4" s="87"/>
      <c r="G4"/>
      <c r="H4"/>
    </row>
    <row r="5" spans="1:9" x14ac:dyDescent="0.25">
      <c r="A5" s="85" t="s">
        <v>45</v>
      </c>
      <c r="B5" s="85"/>
      <c r="C5" s="85"/>
      <c r="D5" s="85"/>
      <c r="E5" s="85"/>
      <c r="F5" s="85"/>
      <c r="G5"/>
      <c r="H5"/>
    </row>
    <row r="6" spans="1:9" x14ac:dyDescent="0.25">
      <c r="A6" s="86"/>
      <c r="B6" s="86"/>
      <c r="C6" s="86"/>
      <c r="D6" s="86"/>
      <c r="E6" s="86"/>
      <c r="F6" s="86"/>
      <c r="G6"/>
      <c r="H6"/>
    </row>
    <row r="7" spans="1:9" ht="15" customHeight="1" x14ac:dyDescent="0.25">
      <c r="A7" s="1" t="s">
        <v>0</v>
      </c>
      <c r="B7" s="84" t="s">
        <v>1</v>
      </c>
      <c r="C7" s="84" t="s">
        <v>2</v>
      </c>
      <c r="D7" s="84" t="s">
        <v>3</v>
      </c>
      <c r="E7" s="84" t="s">
        <v>16</v>
      </c>
      <c r="F7" s="84" t="s">
        <v>15</v>
      </c>
      <c r="G7" s="84" t="s">
        <v>100</v>
      </c>
      <c r="H7" s="84" t="s">
        <v>19</v>
      </c>
    </row>
    <row r="8" spans="1:9" x14ac:dyDescent="0.25">
      <c r="A8" s="1" t="s">
        <v>4</v>
      </c>
      <c r="B8" s="84"/>
      <c r="C8" s="84"/>
      <c r="D8" s="84"/>
      <c r="E8" s="84"/>
      <c r="F8" s="84"/>
      <c r="G8" s="84"/>
      <c r="H8" s="84"/>
    </row>
    <row r="9" spans="1:9" x14ac:dyDescent="0.25">
      <c r="A9" s="1"/>
      <c r="B9" s="84"/>
      <c r="C9" s="84"/>
      <c r="D9" s="84"/>
      <c r="E9" s="84"/>
      <c r="F9" s="84"/>
      <c r="G9" s="84"/>
      <c r="H9" s="84"/>
    </row>
    <row r="10" spans="1:9" ht="15.75" x14ac:dyDescent="0.25">
      <c r="A10" s="6">
        <v>1</v>
      </c>
      <c r="B10" s="7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</row>
    <row r="11" spans="1:9" ht="15.75" x14ac:dyDescent="0.25">
      <c r="A11" s="73" t="s">
        <v>46</v>
      </c>
      <c r="B11" s="73"/>
      <c r="C11" s="88"/>
      <c r="D11" s="88"/>
      <c r="E11" s="88"/>
      <c r="F11" s="88"/>
      <c r="G11" s="2"/>
      <c r="H11"/>
    </row>
    <row r="12" spans="1:9" ht="15.75" x14ac:dyDescent="0.25">
      <c r="A12" s="6">
        <v>1</v>
      </c>
      <c r="B12" s="31" t="s">
        <v>47</v>
      </c>
      <c r="C12" s="14">
        <v>10131072</v>
      </c>
      <c r="D12" s="6" t="s">
        <v>11</v>
      </c>
      <c r="E12" s="6">
        <v>1</v>
      </c>
      <c r="F12" s="46">
        <v>103615</v>
      </c>
      <c r="G12" s="46">
        <v>103615</v>
      </c>
      <c r="H12" s="33">
        <f t="shared" ref="H12:H17" si="0">F12-G12</f>
        <v>0</v>
      </c>
      <c r="I12" s="41"/>
    </row>
    <row r="13" spans="1:9" ht="15.75" x14ac:dyDescent="0.25">
      <c r="A13" s="6">
        <v>2</v>
      </c>
      <c r="B13" s="31" t="s">
        <v>50</v>
      </c>
      <c r="C13" s="14">
        <v>10131070</v>
      </c>
      <c r="D13" s="6" t="s">
        <v>11</v>
      </c>
      <c r="E13" s="6">
        <v>1</v>
      </c>
      <c r="F13" s="46">
        <v>99605</v>
      </c>
      <c r="G13" s="46">
        <v>99605</v>
      </c>
      <c r="H13" s="33">
        <f t="shared" si="0"/>
        <v>0</v>
      </c>
    </row>
    <row r="14" spans="1:9" ht="15.75" x14ac:dyDescent="0.25">
      <c r="A14" s="6">
        <v>3</v>
      </c>
      <c r="B14" s="31" t="s">
        <v>64</v>
      </c>
      <c r="C14" s="14">
        <v>10131071</v>
      </c>
      <c r="D14" s="6" t="s">
        <v>11</v>
      </c>
      <c r="E14" s="47">
        <v>1</v>
      </c>
      <c r="F14" s="13">
        <v>99216</v>
      </c>
      <c r="G14" s="13">
        <v>99216</v>
      </c>
      <c r="H14" s="33">
        <f t="shared" si="0"/>
        <v>0</v>
      </c>
    </row>
    <row r="15" spans="1:9" ht="15.75" x14ac:dyDescent="0.25">
      <c r="A15" s="6">
        <v>4</v>
      </c>
      <c r="B15" s="32" t="s">
        <v>57</v>
      </c>
      <c r="C15" s="14">
        <v>10131060</v>
      </c>
      <c r="D15" s="6" t="s">
        <v>11</v>
      </c>
      <c r="E15" s="6">
        <v>1</v>
      </c>
      <c r="F15" s="46">
        <v>836088</v>
      </c>
      <c r="G15" s="46">
        <v>836088</v>
      </c>
      <c r="H15" s="33">
        <f t="shared" si="0"/>
        <v>0</v>
      </c>
    </row>
    <row r="16" spans="1:9" ht="15.75" x14ac:dyDescent="0.25">
      <c r="A16" s="6">
        <v>5</v>
      </c>
      <c r="B16" s="32" t="s">
        <v>58</v>
      </c>
      <c r="C16" s="14">
        <v>10131055</v>
      </c>
      <c r="D16" s="6" t="s">
        <v>11</v>
      </c>
      <c r="E16" s="6">
        <v>1</v>
      </c>
      <c r="F16" s="46">
        <v>189552</v>
      </c>
      <c r="G16" s="46">
        <v>189552</v>
      </c>
      <c r="H16" s="33">
        <f t="shared" si="0"/>
        <v>0</v>
      </c>
    </row>
    <row r="17" spans="1:8" ht="15.75" x14ac:dyDescent="0.25">
      <c r="A17" s="6">
        <v>6</v>
      </c>
      <c r="B17" s="32" t="s">
        <v>63</v>
      </c>
      <c r="C17" s="14">
        <v>10131066</v>
      </c>
      <c r="D17" s="6" t="s">
        <v>11</v>
      </c>
      <c r="E17" s="6">
        <v>1</v>
      </c>
      <c r="F17" s="46">
        <v>356532</v>
      </c>
      <c r="G17" s="13">
        <v>307626.95</v>
      </c>
      <c r="H17" s="33">
        <f t="shared" si="0"/>
        <v>48905.049999999988</v>
      </c>
    </row>
    <row r="18" spans="1:8" ht="15.75" x14ac:dyDescent="0.25">
      <c r="A18" s="6"/>
      <c r="B18" s="34" t="s">
        <v>65</v>
      </c>
      <c r="C18" s="6"/>
      <c r="D18" s="6"/>
      <c r="E18" s="6"/>
      <c r="F18" s="35">
        <f>SUM(F12:F17)</f>
        <v>1684608</v>
      </c>
      <c r="G18" s="35">
        <f>SUM(G12:G17)</f>
        <v>1635702.95</v>
      </c>
      <c r="H18" s="35">
        <f>SUM(H12:H17)</f>
        <v>48905.049999999988</v>
      </c>
    </row>
    <row r="19" spans="1:8" ht="15.75" x14ac:dyDescent="0.25">
      <c r="A19" s="73" t="s">
        <v>5</v>
      </c>
      <c r="B19" s="73"/>
      <c r="C19" s="73"/>
      <c r="D19" s="73"/>
      <c r="E19" s="73"/>
      <c r="F19" s="73"/>
      <c r="G19" s="2"/>
      <c r="H19" s="48"/>
    </row>
    <row r="20" spans="1:8" ht="15.75" x14ac:dyDescent="0.25">
      <c r="A20" s="77" t="s">
        <v>56</v>
      </c>
      <c r="B20" s="78"/>
      <c r="C20" s="78"/>
      <c r="D20" s="78"/>
      <c r="E20" s="78"/>
      <c r="F20" s="5"/>
      <c r="G20" s="5"/>
      <c r="H20" s="5"/>
    </row>
    <row r="21" spans="1:8" ht="15.75" x14ac:dyDescent="0.25">
      <c r="A21" s="8">
        <v>7</v>
      </c>
      <c r="B21" s="42" t="s">
        <v>49</v>
      </c>
      <c r="C21" s="10">
        <v>10148247</v>
      </c>
      <c r="D21" s="8" t="s">
        <v>11</v>
      </c>
      <c r="E21" s="10">
        <v>2</v>
      </c>
      <c r="F21" s="13">
        <v>1495</v>
      </c>
      <c r="G21" s="13">
        <v>1495</v>
      </c>
      <c r="H21" s="13">
        <v>0</v>
      </c>
    </row>
    <row r="22" spans="1:8" ht="15.75" x14ac:dyDescent="0.25">
      <c r="A22" s="77" t="s">
        <v>51</v>
      </c>
      <c r="B22" s="78"/>
      <c r="C22" s="78"/>
      <c r="D22" s="78"/>
      <c r="E22" s="78"/>
      <c r="F22" s="5"/>
      <c r="G22" s="5"/>
      <c r="H22" s="5"/>
    </row>
    <row r="23" spans="1:8" ht="15.75" x14ac:dyDescent="0.25">
      <c r="A23" s="8">
        <v>8</v>
      </c>
      <c r="B23" s="42" t="s">
        <v>52</v>
      </c>
      <c r="C23" s="10">
        <v>10148246</v>
      </c>
      <c r="D23" s="8" t="s">
        <v>11</v>
      </c>
      <c r="E23" s="10">
        <v>1</v>
      </c>
      <c r="F23" s="12">
        <v>966</v>
      </c>
      <c r="G23" s="13">
        <v>966</v>
      </c>
      <c r="H23" s="12">
        <v>0</v>
      </c>
    </row>
    <row r="24" spans="1:8" ht="15.75" x14ac:dyDescent="0.25">
      <c r="A24" s="77" t="s">
        <v>48</v>
      </c>
      <c r="B24" s="78"/>
      <c r="C24" s="78"/>
      <c r="D24" s="78"/>
      <c r="E24" s="78"/>
      <c r="F24" s="5"/>
      <c r="G24" s="5"/>
      <c r="H24" s="5"/>
    </row>
    <row r="25" spans="1:8" ht="15.75" x14ac:dyDescent="0.25">
      <c r="A25" s="8">
        <v>9</v>
      </c>
      <c r="B25" s="42" t="s">
        <v>49</v>
      </c>
      <c r="C25" s="10">
        <v>10148244</v>
      </c>
      <c r="D25" s="8" t="s">
        <v>11</v>
      </c>
      <c r="E25" s="10">
        <v>2</v>
      </c>
      <c r="F25" s="13">
        <v>1544</v>
      </c>
      <c r="G25" s="13">
        <v>1544</v>
      </c>
      <c r="H25" s="13">
        <v>0</v>
      </c>
    </row>
    <row r="26" spans="1:8" ht="15.75" x14ac:dyDescent="0.25">
      <c r="A26" s="8">
        <v>10</v>
      </c>
      <c r="B26" s="42" t="s">
        <v>49</v>
      </c>
      <c r="C26" s="10">
        <v>10148245</v>
      </c>
      <c r="D26" s="8" t="s">
        <v>11</v>
      </c>
      <c r="E26" s="10">
        <v>2</v>
      </c>
      <c r="F26" s="13">
        <v>1319</v>
      </c>
      <c r="G26" s="13">
        <v>1319</v>
      </c>
      <c r="H26" s="13">
        <v>0</v>
      </c>
    </row>
    <row r="27" spans="1:8" ht="15.75" x14ac:dyDescent="0.25">
      <c r="A27" s="70" t="s">
        <v>6</v>
      </c>
      <c r="B27" s="71"/>
      <c r="C27" s="71"/>
      <c r="D27" s="71"/>
      <c r="E27" s="71"/>
      <c r="F27" s="35">
        <f>SUM(F21:F26)</f>
        <v>5324</v>
      </c>
      <c r="G27" s="35">
        <f>SUM(G21:G26)</f>
        <v>5324</v>
      </c>
      <c r="H27" s="35">
        <f>SUM(H21:H26)</f>
        <v>0</v>
      </c>
    </row>
    <row r="28" spans="1:8" ht="15.75" x14ac:dyDescent="0.25">
      <c r="A28" s="73" t="s">
        <v>12</v>
      </c>
      <c r="B28" s="73"/>
      <c r="C28" s="73"/>
      <c r="D28" s="73"/>
      <c r="E28" s="73"/>
      <c r="F28" s="73"/>
      <c r="G28" s="49"/>
      <c r="H28" s="48"/>
    </row>
    <row r="29" spans="1:8" ht="15" customHeight="1" x14ac:dyDescent="0.25">
      <c r="A29" s="77" t="s">
        <v>56</v>
      </c>
      <c r="B29" s="78"/>
      <c r="C29" s="78"/>
      <c r="D29" s="78"/>
      <c r="E29" s="78"/>
      <c r="F29" s="5"/>
      <c r="G29" s="5"/>
      <c r="H29" s="36"/>
    </row>
    <row r="30" spans="1:8" ht="15.75" x14ac:dyDescent="0.25">
      <c r="A30" s="8">
        <v>11</v>
      </c>
      <c r="B30" s="42" t="s">
        <v>54</v>
      </c>
      <c r="C30" s="50">
        <v>10163146</v>
      </c>
      <c r="D30" s="8" t="s">
        <v>11</v>
      </c>
      <c r="E30" s="8">
        <v>1</v>
      </c>
      <c r="F30" s="12">
        <v>192</v>
      </c>
      <c r="G30" s="12">
        <v>192</v>
      </c>
      <c r="H30" s="12">
        <v>0</v>
      </c>
    </row>
    <row r="31" spans="1:8" ht="15" customHeight="1" x14ac:dyDescent="0.25">
      <c r="A31" s="79" t="s">
        <v>53</v>
      </c>
      <c r="B31" s="79"/>
      <c r="C31" s="79"/>
      <c r="D31" s="79"/>
      <c r="E31" s="79"/>
      <c r="F31" s="5"/>
      <c r="G31" s="5"/>
      <c r="H31" s="5"/>
    </row>
    <row r="32" spans="1:8" ht="15.75" x14ac:dyDescent="0.25">
      <c r="A32" s="8">
        <v>12</v>
      </c>
      <c r="B32" s="42" t="s">
        <v>54</v>
      </c>
      <c r="C32" s="50">
        <v>10163145</v>
      </c>
      <c r="D32" s="8" t="s">
        <v>11</v>
      </c>
      <c r="E32" s="10">
        <v>1</v>
      </c>
      <c r="F32" s="12">
        <v>277</v>
      </c>
      <c r="G32" s="12">
        <v>277</v>
      </c>
      <c r="H32" s="12">
        <v>0</v>
      </c>
    </row>
    <row r="33" spans="1:8" ht="15.75" x14ac:dyDescent="0.25">
      <c r="A33" s="70" t="s">
        <v>123</v>
      </c>
      <c r="B33" s="82"/>
      <c r="C33" s="82"/>
      <c r="D33" s="82"/>
      <c r="E33" s="83"/>
      <c r="F33" s="25"/>
      <c r="G33" s="25"/>
      <c r="H33" s="25"/>
    </row>
    <row r="34" spans="1:8" ht="15.75" x14ac:dyDescent="0.25">
      <c r="A34" s="8">
        <v>13</v>
      </c>
      <c r="B34" s="17" t="s">
        <v>66</v>
      </c>
      <c r="C34" s="14">
        <v>10163125</v>
      </c>
      <c r="D34" s="10" t="s">
        <v>11</v>
      </c>
      <c r="E34" s="9">
        <v>1</v>
      </c>
      <c r="F34" s="11">
        <v>170</v>
      </c>
      <c r="G34" s="11">
        <v>170</v>
      </c>
      <c r="H34" s="11">
        <f>F34-G34</f>
        <v>0</v>
      </c>
    </row>
    <row r="35" spans="1:8" ht="15.75" x14ac:dyDescent="0.25">
      <c r="A35" s="70" t="s">
        <v>7</v>
      </c>
      <c r="B35" s="71"/>
      <c r="C35" s="71"/>
      <c r="D35" s="71"/>
      <c r="E35" s="71"/>
      <c r="F35" s="35">
        <f>SUM(F29:F34)</f>
        <v>639</v>
      </c>
      <c r="G35" s="35">
        <f>SUM(G29:G34)</f>
        <v>639</v>
      </c>
      <c r="H35" s="35">
        <f>SUM(H29:H34)</f>
        <v>0</v>
      </c>
    </row>
    <row r="36" spans="1:8" ht="15.75" x14ac:dyDescent="0.25">
      <c r="A36" s="73" t="s">
        <v>13</v>
      </c>
      <c r="B36" s="73"/>
      <c r="C36" s="73"/>
      <c r="D36" s="73"/>
      <c r="E36" s="73"/>
      <c r="F36" s="73"/>
      <c r="G36" s="49"/>
      <c r="H36" s="48"/>
    </row>
    <row r="37" spans="1:8" ht="15.75" x14ac:dyDescent="0.25">
      <c r="A37" s="77" t="s">
        <v>53</v>
      </c>
      <c r="B37" s="78"/>
      <c r="C37" s="78"/>
      <c r="D37" s="78"/>
      <c r="E37" s="78"/>
      <c r="F37" s="5">
        <f>F38</f>
        <v>722</v>
      </c>
      <c r="G37" s="5">
        <f>G38</f>
        <v>722</v>
      </c>
      <c r="H37" s="36">
        <f>H38</f>
        <v>0</v>
      </c>
    </row>
    <row r="38" spans="1:8" ht="15.75" x14ac:dyDescent="0.25">
      <c r="A38" s="8">
        <v>14</v>
      </c>
      <c r="B38" s="51" t="s">
        <v>55</v>
      </c>
      <c r="C38" s="14" t="s">
        <v>156</v>
      </c>
      <c r="D38" s="58" t="s">
        <v>11</v>
      </c>
      <c r="E38" s="10">
        <v>5</v>
      </c>
      <c r="F38" s="12">
        <v>722</v>
      </c>
      <c r="G38" s="12">
        <v>722</v>
      </c>
      <c r="H38" s="12">
        <v>0</v>
      </c>
    </row>
    <row r="39" spans="1:8" ht="15.75" x14ac:dyDescent="0.25">
      <c r="A39" s="70" t="s">
        <v>8</v>
      </c>
      <c r="B39" s="71"/>
      <c r="C39" s="71"/>
      <c r="D39" s="71"/>
      <c r="E39" s="71"/>
      <c r="F39" s="5">
        <f>F38</f>
        <v>722</v>
      </c>
      <c r="G39" s="5">
        <f>G38</f>
        <v>722</v>
      </c>
      <c r="H39" s="5">
        <f>H38</f>
        <v>0</v>
      </c>
    </row>
    <row r="40" spans="1:8" ht="15.75" x14ac:dyDescent="0.25">
      <c r="A40" s="73" t="s">
        <v>14</v>
      </c>
      <c r="B40" s="73"/>
      <c r="C40" s="73"/>
      <c r="D40" s="73"/>
      <c r="E40" s="73"/>
      <c r="F40" s="73"/>
      <c r="G40" s="49"/>
      <c r="H40" s="48"/>
    </row>
    <row r="41" spans="1:8" s="45" customFormat="1" ht="15.75" x14ac:dyDescent="0.25">
      <c r="A41" s="77" t="s">
        <v>61</v>
      </c>
      <c r="B41" s="78"/>
      <c r="C41" s="78"/>
      <c r="D41" s="78"/>
      <c r="E41" s="78"/>
      <c r="F41" s="5"/>
      <c r="G41" s="5"/>
      <c r="H41" s="36"/>
    </row>
    <row r="42" spans="1:8" s="45" customFormat="1" ht="15.75" x14ac:dyDescent="0.25">
      <c r="A42" s="8">
        <v>15</v>
      </c>
      <c r="B42" s="31" t="s">
        <v>62</v>
      </c>
      <c r="C42" s="10">
        <v>11131258</v>
      </c>
      <c r="D42" s="8" t="s">
        <v>11</v>
      </c>
      <c r="E42" s="8">
        <v>1</v>
      </c>
      <c r="F42" s="12">
        <v>18</v>
      </c>
      <c r="G42" s="12">
        <v>9</v>
      </c>
      <c r="H42" s="12">
        <f>F42-G42</f>
        <v>9</v>
      </c>
    </row>
    <row r="43" spans="1:8" s="45" customFormat="1" ht="15.75" x14ac:dyDescent="0.25">
      <c r="A43" s="8">
        <v>16</v>
      </c>
      <c r="B43" s="31" t="s">
        <v>62</v>
      </c>
      <c r="C43" s="10">
        <v>11131259</v>
      </c>
      <c r="D43" s="8" t="s">
        <v>11</v>
      </c>
      <c r="E43" s="8">
        <v>1</v>
      </c>
      <c r="F43" s="12">
        <v>92</v>
      </c>
      <c r="G43" s="12">
        <v>46</v>
      </c>
      <c r="H43" s="12">
        <f>F43-G43</f>
        <v>46</v>
      </c>
    </row>
    <row r="44" spans="1:8" s="45" customFormat="1" ht="15.75" x14ac:dyDescent="0.25">
      <c r="A44" s="79" t="s">
        <v>59</v>
      </c>
      <c r="B44" s="79"/>
      <c r="C44" s="79"/>
      <c r="D44" s="79"/>
      <c r="E44" s="79"/>
      <c r="F44" s="5"/>
      <c r="G44" s="5"/>
      <c r="H44" s="5"/>
    </row>
    <row r="45" spans="1:8" s="45" customFormat="1" ht="15.75" x14ac:dyDescent="0.25">
      <c r="A45" s="8">
        <v>17</v>
      </c>
      <c r="B45" s="31" t="s">
        <v>60</v>
      </c>
      <c r="C45" s="14">
        <v>11131340</v>
      </c>
      <c r="D45" s="8" t="s">
        <v>11</v>
      </c>
      <c r="E45" s="8">
        <v>1</v>
      </c>
      <c r="F45" s="12">
        <v>995</v>
      </c>
      <c r="G45" s="8">
        <v>497.5</v>
      </c>
      <c r="H45" s="12">
        <f>F45-G45</f>
        <v>497.5</v>
      </c>
    </row>
    <row r="46" spans="1:8" s="45" customFormat="1" ht="15.75" x14ac:dyDescent="0.25">
      <c r="A46" s="74" t="s">
        <v>56</v>
      </c>
      <c r="B46" s="75"/>
      <c r="C46" s="44"/>
      <c r="D46" s="44"/>
      <c r="E46" s="8"/>
      <c r="F46" s="5"/>
      <c r="G46" s="5"/>
      <c r="H46" s="5"/>
    </row>
    <row r="47" spans="1:8" s="45" customFormat="1" ht="15.75" x14ac:dyDescent="0.25">
      <c r="A47" s="8">
        <v>18</v>
      </c>
      <c r="B47" s="31" t="s">
        <v>128</v>
      </c>
      <c r="C47" s="10">
        <v>11131678</v>
      </c>
      <c r="D47" s="8" t="s">
        <v>11</v>
      </c>
      <c r="E47" s="8">
        <v>144</v>
      </c>
      <c r="F47" s="12">
        <v>5652</v>
      </c>
      <c r="G47" s="12">
        <v>2826</v>
      </c>
      <c r="H47" s="12">
        <f t="shared" ref="H47:H57" si="1">F47-G47</f>
        <v>2826</v>
      </c>
    </row>
    <row r="48" spans="1:8" s="45" customFormat="1" ht="15.75" x14ac:dyDescent="0.25">
      <c r="A48" s="8">
        <v>19</v>
      </c>
      <c r="B48" s="31" t="s">
        <v>129</v>
      </c>
      <c r="C48" s="10">
        <v>11131679</v>
      </c>
      <c r="D48" s="8" t="s">
        <v>11</v>
      </c>
      <c r="E48" s="8">
        <v>5</v>
      </c>
      <c r="F48" s="12">
        <v>368</v>
      </c>
      <c r="G48" s="12">
        <v>184</v>
      </c>
      <c r="H48" s="12">
        <f t="shared" si="1"/>
        <v>184</v>
      </c>
    </row>
    <row r="49" spans="1:8" s="45" customFormat="1" ht="15.75" x14ac:dyDescent="0.25">
      <c r="A49" s="8">
        <v>20</v>
      </c>
      <c r="B49" s="31" t="s">
        <v>130</v>
      </c>
      <c r="C49" s="10">
        <v>11131680</v>
      </c>
      <c r="D49" s="8" t="s">
        <v>11</v>
      </c>
      <c r="E49" s="8">
        <v>4</v>
      </c>
      <c r="F49" s="12">
        <v>9</v>
      </c>
      <c r="G49" s="12">
        <v>5</v>
      </c>
      <c r="H49" s="12">
        <f t="shared" si="1"/>
        <v>4</v>
      </c>
    </row>
    <row r="50" spans="1:8" s="45" customFormat="1" ht="15.75" x14ac:dyDescent="0.25">
      <c r="A50" s="8">
        <v>21</v>
      </c>
      <c r="B50" s="31" t="s">
        <v>131</v>
      </c>
      <c r="C50" s="10">
        <v>11131681</v>
      </c>
      <c r="D50" s="8" t="s">
        <v>11</v>
      </c>
      <c r="E50" s="8">
        <v>1</v>
      </c>
      <c r="F50" s="12">
        <v>87</v>
      </c>
      <c r="G50" s="12">
        <v>44</v>
      </c>
      <c r="H50" s="12">
        <f t="shared" si="1"/>
        <v>43</v>
      </c>
    </row>
    <row r="51" spans="1:8" s="45" customFormat="1" ht="15.75" x14ac:dyDescent="0.25">
      <c r="A51" s="8">
        <v>22</v>
      </c>
      <c r="B51" s="31" t="s">
        <v>106</v>
      </c>
      <c r="C51" s="10">
        <v>11131682</v>
      </c>
      <c r="D51" s="8" t="s">
        <v>11</v>
      </c>
      <c r="E51" s="8">
        <v>3</v>
      </c>
      <c r="F51" s="12">
        <v>14</v>
      </c>
      <c r="G51" s="12">
        <v>7</v>
      </c>
      <c r="H51" s="12">
        <f t="shared" si="1"/>
        <v>7</v>
      </c>
    </row>
    <row r="52" spans="1:8" s="45" customFormat="1" ht="15.75" x14ac:dyDescent="0.25">
      <c r="A52" s="8">
        <v>23</v>
      </c>
      <c r="B52" s="31" t="s">
        <v>132</v>
      </c>
      <c r="C52" s="10">
        <v>11131686</v>
      </c>
      <c r="D52" s="8" t="s">
        <v>11</v>
      </c>
      <c r="E52" s="8">
        <v>3</v>
      </c>
      <c r="F52" s="12">
        <v>140</v>
      </c>
      <c r="G52" s="12">
        <v>70</v>
      </c>
      <c r="H52" s="12">
        <f t="shared" si="1"/>
        <v>70</v>
      </c>
    </row>
    <row r="53" spans="1:8" s="45" customFormat="1" ht="15.75" x14ac:dyDescent="0.25">
      <c r="A53" s="8">
        <v>24</v>
      </c>
      <c r="B53" s="31" t="s">
        <v>133</v>
      </c>
      <c r="C53" s="10">
        <v>11131687</v>
      </c>
      <c r="D53" s="8" t="s">
        <v>11</v>
      </c>
      <c r="E53" s="8">
        <v>10</v>
      </c>
      <c r="F53" s="12">
        <v>156</v>
      </c>
      <c r="G53" s="12">
        <v>78</v>
      </c>
      <c r="H53" s="12">
        <f t="shared" si="1"/>
        <v>78</v>
      </c>
    </row>
    <row r="54" spans="1:8" s="45" customFormat="1" ht="15.75" x14ac:dyDescent="0.25">
      <c r="A54" s="8">
        <v>25</v>
      </c>
      <c r="B54" s="31" t="s">
        <v>134</v>
      </c>
      <c r="C54" s="10">
        <v>11131688</v>
      </c>
      <c r="D54" s="8" t="s">
        <v>11</v>
      </c>
      <c r="E54" s="8">
        <v>1</v>
      </c>
      <c r="F54" s="12">
        <v>18</v>
      </c>
      <c r="G54" s="12">
        <v>9</v>
      </c>
      <c r="H54" s="12">
        <f t="shared" si="1"/>
        <v>9</v>
      </c>
    </row>
    <row r="55" spans="1:8" s="45" customFormat="1" ht="15.75" x14ac:dyDescent="0.25">
      <c r="A55" s="8">
        <v>26</v>
      </c>
      <c r="B55" s="31" t="s">
        <v>105</v>
      </c>
      <c r="C55" s="10">
        <v>11131689</v>
      </c>
      <c r="D55" s="8" t="s">
        <v>11</v>
      </c>
      <c r="E55" s="8">
        <v>1</v>
      </c>
      <c r="F55" s="12">
        <v>8</v>
      </c>
      <c r="G55" s="12">
        <v>4</v>
      </c>
      <c r="H55" s="12">
        <f t="shared" si="1"/>
        <v>4</v>
      </c>
    </row>
    <row r="56" spans="1:8" s="45" customFormat="1" ht="15.75" x14ac:dyDescent="0.25">
      <c r="A56" s="8">
        <v>27</v>
      </c>
      <c r="B56" s="31" t="s">
        <v>117</v>
      </c>
      <c r="C56" s="10">
        <v>11131690</v>
      </c>
      <c r="D56" s="8" t="s">
        <v>11</v>
      </c>
      <c r="E56" s="8">
        <v>4</v>
      </c>
      <c r="F56" s="12">
        <v>28</v>
      </c>
      <c r="G56" s="12">
        <v>14</v>
      </c>
      <c r="H56" s="12">
        <f t="shared" si="1"/>
        <v>14</v>
      </c>
    </row>
    <row r="57" spans="1:8" s="45" customFormat="1" ht="15.75" x14ac:dyDescent="0.25">
      <c r="A57" s="8">
        <v>28</v>
      </c>
      <c r="B57" s="31" t="s">
        <v>135</v>
      </c>
      <c r="C57" s="14">
        <v>11131691</v>
      </c>
      <c r="D57" s="8" t="s">
        <v>11</v>
      </c>
      <c r="E57" s="8">
        <v>13</v>
      </c>
      <c r="F57" s="12">
        <v>26</v>
      </c>
      <c r="G57" s="12">
        <v>13</v>
      </c>
      <c r="H57" s="12">
        <f t="shared" si="1"/>
        <v>13</v>
      </c>
    </row>
    <row r="58" spans="1:8" s="45" customFormat="1" ht="15.75" x14ac:dyDescent="0.25">
      <c r="A58" s="74" t="s">
        <v>51</v>
      </c>
      <c r="B58" s="76"/>
      <c r="C58" s="44"/>
      <c r="D58" s="44"/>
      <c r="E58" s="8"/>
      <c r="F58" s="5"/>
      <c r="G58" s="5"/>
      <c r="H58" s="5"/>
    </row>
    <row r="59" spans="1:8" s="45" customFormat="1" ht="15.75" x14ac:dyDescent="0.25">
      <c r="A59" s="8">
        <v>29</v>
      </c>
      <c r="B59" s="31" t="s">
        <v>136</v>
      </c>
      <c r="C59" s="10">
        <v>11131699</v>
      </c>
      <c r="D59" s="8" t="s">
        <v>11</v>
      </c>
      <c r="E59" s="8">
        <v>1</v>
      </c>
      <c r="F59" s="52">
        <v>62</v>
      </c>
      <c r="G59" s="53">
        <v>31</v>
      </c>
      <c r="H59" s="54">
        <f>F59-G59</f>
        <v>31</v>
      </c>
    </row>
    <row r="60" spans="1:8" s="45" customFormat="1" ht="15.75" x14ac:dyDescent="0.25">
      <c r="A60" s="8">
        <v>30</v>
      </c>
      <c r="B60" s="31" t="s">
        <v>132</v>
      </c>
      <c r="C60" s="14">
        <v>11131700</v>
      </c>
      <c r="D60" s="8" t="s">
        <v>11</v>
      </c>
      <c r="E60" s="8">
        <v>1</v>
      </c>
      <c r="F60" s="52">
        <v>56</v>
      </c>
      <c r="G60" s="53">
        <v>28</v>
      </c>
      <c r="H60" s="54">
        <f>F60-G60</f>
        <v>28</v>
      </c>
    </row>
    <row r="61" spans="1:8" s="45" customFormat="1" ht="15.75" x14ac:dyDescent="0.25">
      <c r="A61" s="74" t="s">
        <v>48</v>
      </c>
      <c r="B61" s="76"/>
      <c r="C61" s="44"/>
      <c r="D61" s="44"/>
      <c r="E61" s="8"/>
      <c r="F61" s="5"/>
      <c r="G61" s="5"/>
      <c r="H61" s="5"/>
    </row>
    <row r="62" spans="1:8" s="45" customFormat="1" ht="15.75" x14ac:dyDescent="0.25">
      <c r="A62" s="31">
        <v>31</v>
      </c>
      <c r="B62" s="55" t="s">
        <v>128</v>
      </c>
      <c r="C62" s="56">
        <v>11131655</v>
      </c>
      <c r="D62" s="8" t="s">
        <v>11</v>
      </c>
      <c r="E62" s="8">
        <v>96</v>
      </c>
      <c r="F62" s="12">
        <v>2934</v>
      </c>
      <c r="G62" s="57">
        <v>1467</v>
      </c>
      <c r="H62" s="12">
        <f>F62-G62</f>
        <v>1467</v>
      </c>
    </row>
    <row r="63" spans="1:8" s="45" customFormat="1" ht="15.75" x14ac:dyDescent="0.25">
      <c r="A63" s="31">
        <v>32</v>
      </c>
      <c r="B63" s="55" t="s">
        <v>137</v>
      </c>
      <c r="C63" s="56">
        <v>11131656</v>
      </c>
      <c r="D63" s="8" t="s">
        <v>11</v>
      </c>
      <c r="E63" s="8">
        <v>1</v>
      </c>
      <c r="F63" s="12">
        <v>3</v>
      </c>
      <c r="G63" s="57">
        <v>2</v>
      </c>
      <c r="H63" s="12">
        <f t="shared" ref="H63:H73" si="2">F63-G63</f>
        <v>1</v>
      </c>
    </row>
    <row r="64" spans="1:8" s="45" customFormat="1" ht="15.75" x14ac:dyDescent="0.25">
      <c r="A64" s="31">
        <v>33</v>
      </c>
      <c r="B64" s="55" t="s">
        <v>138</v>
      </c>
      <c r="C64" s="56">
        <v>11131657</v>
      </c>
      <c r="D64" s="8" t="s">
        <v>11</v>
      </c>
      <c r="E64" s="8">
        <v>3</v>
      </c>
      <c r="F64" s="12">
        <v>52</v>
      </c>
      <c r="G64" s="57">
        <v>26</v>
      </c>
      <c r="H64" s="12">
        <f t="shared" si="2"/>
        <v>26</v>
      </c>
    </row>
    <row r="65" spans="1:8" s="45" customFormat="1" ht="15.75" x14ac:dyDescent="0.25">
      <c r="A65" s="31">
        <v>34</v>
      </c>
      <c r="B65" s="55" t="s">
        <v>139</v>
      </c>
      <c r="C65" s="56">
        <v>11131658</v>
      </c>
      <c r="D65" s="8" t="s">
        <v>11</v>
      </c>
      <c r="E65" s="8">
        <v>1</v>
      </c>
      <c r="F65" s="12">
        <v>2781</v>
      </c>
      <c r="G65" s="57">
        <v>1391</v>
      </c>
      <c r="H65" s="12">
        <f t="shared" si="2"/>
        <v>1390</v>
      </c>
    </row>
    <row r="66" spans="1:8" s="45" customFormat="1" ht="15.75" x14ac:dyDescent="0.25">
      <c r="A66" s="31">
        <v>35</v>
      </c>
      <c r="B66" s="55" t="s">
        <v>140</v>
      </c>
      <c r="C66" s="56">
        <v>11131659</v>
      </c>
      <c r="D66" s="8" t="s">
        <v>11</v>
      </c>
      <c r="E66" s="8">
        <v>1</v>
      </c>
      <c r="F66" s="12">
        <v>114</v>
      </c>
      <c r="G66" s="57">
        <v>57</v>
      </c>
      <c r="H66" s="12">
        <f t="shared" si="2"/>
        <v>57</v>
      </c>
    </row>
    <row r="67" spans="1:8" s="45" customFormat="1" ht="15.75" x14ac:dyDescent="0.25">
      <c r="A67" s="31">
        <v>36</v>
      </c>
      <c r="B67" s="55" t="s">
        <v>141</v>
      </c>
      <c r="C67" s="56">
        <v>11131660</v>
      </c>
      <c r="D67" s="8" t="s">
        <v>11</v>
      </c>
      <c r="E67" s="8">
        <v>5</v>
      </c>
      <c r="F67" s="12">
        <v>40</v>
      </c>
      <c r="G67" s="57">
        <v>20</v>
      </c>
      <c r="H67" s="12">
        <f t="shared" si="2"/>
        <v>20</v>
      </c>
    </row>
    <row r="68" spans="1:8" s="45" customFormat="1" ht="15.75" x14ac:dyDescent="0.25">
      <c r="A68" s="31">
        <v>37</v>
      </c>
      <c r="B68" s="55" t="s">
        <v>136</v>
      </c>
      <c r="C68" s="56">
        <v>11131661</v>
      </c>
      <c r="D68" s="8" t="s">
        <v>11</v>
      </c>
      <c r="E68" s="8">
        <v>1</v>
      </c>
      <c r="F68" s="12">
        <v>15</v>
      </c>
      <c r="G68" s="57">
        <v>7</v>
      </c>
      <c r="H68" s="12">
        <f t="shared" si="2"/>
        <v>8</v>
      </c>
    </row>
    <row r="69" spans="1:8" s="45" customFormat="1" ht="15.75" x14ac:dyDescent="0.25">
      <c r="A69" s="31">
        <v>38</v>
      </c>
      <c r="B69" s="55" t="s">
        <v>142</v>
      </c>
      <c r="C69" s="56">
        <v>11131662</v>
      </c>
      <c r="D69" s="8" t="s">
        <v>11</v>
      </c>
      <c r="E69" s="8">
        <v>3</v>
      </c>
      <c r="F69" s="12">
        <v>12</v>
      </c>
      <c r="G69" s="57">
        <v>6</v>
      </c>
      <c r="H69" s="12">
        <f t="shared" si="2"/>
        <v>6</v>
      </c>
    </row>
    <row r="70" spans="1:8" s="45" customFormat="1" ht="15.75" x14ac:dyDescent="0.25">
      <c r="A70" s="31">
        <v>39</v>
      </c>
      <c r="B70" s="55" t="s">
        <v>143</v>
      </c>
      <c r="C70" s="56">
        <v>11131663</v>
      </c>
      <c r="D70" s="8" t="s">
        <v>11</v>
      </c>
      <c r="E70" s="8">
        <v>4</v>
      </c>
      <c r="F70" s="12">
        <v>8</v>
      </c>
      <c r="G70" s="57">
        <v>4</v>
      </c>
      <c r="H70" s="12">
        <f t="shared" si="2"/>
        <v>4</v>
      </c>
    </row>
    <row r="71" spans="1:8" s="45" customFormat="1" ht="15.75" x14ac:dyDescent="0.25">
      <c r="A71" s="31">
        <v>40</v>
      </c>
      <c r="B71" s="55" t="s">
        <v>144</v>
      </c>
      <c r="C71" s="56">
        <v>11131664</v>
      </c>
      <c r="D71" s="8" t="s">
        <v>11</v>
      </c>
      <c r="E71" s="8">
        <v>4</v>
      </c>
      <c r="F71" s="12">
        <v>8</v>
      </c>
      <c r="G71" s="57">
        <v>4</v>
      </c>
      <c r="H71" s="12">
        <f t="shared" si="2"/>
        <v>4</v>
      </c>
    </row>
    <row r="72" spans="1:8" s="45" customFormat="1" ht="15.75" x14ac:dyDescent="0.25">
      <c r="A72" s="31">
        <v>41</v>
      </c>
      <c r="B72" s="55" t="s">
        <v>145</v>
      </c>
      <c r="C72" s="56">
        <v>11131665</v>
      </c>
      <c r="D72" s="8" t="s">
        <v>11</v>
      </c>
      <c r="E72" s="8">
        <v>1</v>
      </c>
      <c r="F72" s="12">
        <v>425</v>
      </c>
      <c r="G72" s="57">
        <v>213</v>
      </c>
      <c r="H72" s="12">
        <f t="shared" si="2"/>
        <v>212</v>
      </c>
    </row>
    <row r="73" spans="1:8" s="45" customFormat="1" ht="15.75" x14ac:dyDescent="0.25">
      <c r="A73" s="31">
        <v>42</v>
      </c>
      <c r="B73" s="55" t="s">
        <v>89</v>
      </c>
      <c r="C73" s="56">
        <v>11131666</v>
      </c>
      <c r="D73" s="8" t="s">
        <v>11</v>
      </c>
      <c r="E73" s="8">
        <v>1</v>
      </c>
      <c r="F73" s="12">
        <v>78</v>
      </c>
      <c r="G73" s="57">
        <v>39</v>
      </c>
      <c r="H73" s="12">
        <f t="shared" si="2"/>
        <v>39</v>
      </c>
    </row>
    <row r="74" spans="1:8" s="45" customFormat="1" ht="15.75" x14ac:dyDescent="0.25">
      <c r="A74" s="59"/>
      <c r="B74" s="61" t="s">
        <v>123</v>
      </c>
      <c r="C74" s="59"/>
      <c r="D74" s="59"/>
      <c r="E74" s="59"/>
      <c r="F74" s="59"/>
      <c r="G74" s="59"/>
      <c r="H74" s="59"/>
    </row>
    <row r="75" spans="1:8" s="45" customFormat="1" ht="15.75" x14ac:dyDescent="0.25">
      <c r="A75" s="8">
        <v>43</v>
      </c>
      <c r="B75" s="26" t="s">
        <v>67</v>
      </c>
      <c r="C75" s="10">
        <v>11131263</v>
      </c>
      <c r="D75" s="8" t="s">
        <v>11</v>
      </c>
      <c r="E75" s="15">
        <v>1</v>
      </c>
      <c r="F75" s="16">
        <v>50</v>
      </c>
      <c r="G75" s="13">
        <v>25</v>
      </c>
      <c r="H75" s="13">
        <f>F75-G75</f>
        <v>25</v>
      </c>
    </row>
    <row r="76" spans="1:8" s="45" customFormat="1" ht="15.75" x14ac:dyDescent="0.25">
      <c r="A76" s="8">
        <v>44</v>
      </c>
      <c r="B76" s="26" t="s">
        <v>68</v>
      </c>
      <c r="C76" s="10">
        <v>11131264</v>
      </c>
      <c r="D76" s="8" t="s">
        <v>11</v>
      </c>
      <c r="E76" s="15">
        <v>1</v>
      </c>
      <c r="F76" s="16">
        <v>41</v>
      </c>
      <c r="G76" s="13">
        <v>21</v>
      </c>
      <c r="H76" s="13">
        <f t="shared" ref="H76:H100" si="3">F76-G76</f>
        <v>20</v>
      </c>
    </row>
    <row r="77" spans="1:8" s="45" customFormat="1" ht="15.75" x14ac:dyDescent="0.25">
      <c r="A77" s="8">
        <v>45</v>
      </c>
      <c r="B77" s="26" t="s">
        <v>69</v>
      </c>
      <c r="C77" s="10">
        <v>11131265</v>
      </c>
      <c r="D77" s="8" t="s">
        <v>11</v>
      </c>
      <c r="E77" s="15">
        <v>1</v>
      </c>
      <c r="F77" s="16">
        <v>12</v>
      </c>
      <c r="G77" s="13">
        <v>6</v>
      </c>
      <c r="H77" s="13">
        <f t="shared" si="3"/>
        <v>6</v>
      </c>
    </row>
    <row r="78" spans="1:8" s="45" customFormat="1" ht="15.75" x14ac:dyDescent="0.25">
      <c r="A78" s="8">
        <v>46</v>
      </c>
      <c r="B78" s="26" t="s">
        <v>70</v>
      </c>
      <c r="C78" s="10">
        <v>11131266</v>
      </c>
      <c r="D78" s="8" t="s">
        <v>11</v>
      </c>
      <c r="E78" s="15">
        <v>1</v>
      </c>
      <c r="F78" s="16">
        <v>49</v>
      </c>
      <c r="G78" s="13">
        <v>25</v>
      </c>
      <c r="H78" s="13">
        <f t="shared" si="3"/>
        <v>24</v>
      </c>
    </row>
    <row r="79" spans="1:8" s="45" customFormat="1" ht="15.75" x14ac:dyDescent="0.25">
      <c r="A79" s="8">
        <v>47</v>
      </c>
      <c r="B79" s="26" t="s">
        <v>71</v>
      </c>
      <c r="C79" s="14">
        <v>11131267</v>
      </c>
      <c r="D79" s="8" t="s">
        <v>11</v>
      </c>
      <c r="E79" s="15">
        <v>1</v>
      </c>
      <c r="F79" s="16">
        <v>4</v>
      </c>
      <c r="G79" s="13">
        <v>2</v>
      </c>
      <c r="H79" s="13">
        <f t="shared" si="3"/>
        <v>2</v>
      </c>
    </row>
    <row r="80" spans="1:8" s="45" customFormat="1" ht="15.75" x14ac:dyDescent="0.25">
      <c r="A80" s="8">
        <v>48</v>
      </c>
      <c r="B80" s="27" t="s">
        <v>72</v>
      </c>
      <c r="C80" s="10">
        <v>11131268</v>
      </c>
      <c r="D80" s="8" t="s">
        <v>11</v>
      </c>
      <c r="E80" s="15">
        <v>1</v>
      </c>
      <c r="F80" s="16">
        <v>30</v>
      </c>
      <c r="G80" s="13">
        <v>15</v>
      </c>
      <c r="H80" s="13">
        <f t="shared" si="3"/>
        <v>15</v>
      </c>
    </row>
    <row r="81" spans="1:8" s="45" customFormat="1" ht="15.75" x14ac:dyDescent="0.25">
      <c r="A81" s="8">
        <v>49</v>
      </c>
      <c r="B81" s="27" t="s">
        <v>73</v>
      </c>
      <c r="C81" s="10">
        <v>11131269</v>
      </c>
      <c r="D81" s="8" t="s">
        <v>11</v>
      </c>
      <c r="E81" s="15">
        <v>1</v>
      </c>
      <c r="F81" s="16">
        <v>34</v>
      </c>
      <c r="G81" s="13">
        <v>17</v>
      </c>
      <c r="H81" s="13">
        <f t="shared" si="3"/>
        <v>17</v>
      </c>
    </row>
    <row r="82" spans="1:8" s="45" customFormat="1" ht="15.75" x14ac:dyDescent="0.25">
      <c r="A82" s="8">
        <v>50</v>
      </c>
      <c r="B82" s="27" t="s">
        <v>74</v>
      </c>
      <c r="C82" s="14">
        <v>11131270</v>
      </c>
      <c r="D82" s="8" t="s">
        <v>11</v>
      </c>
      <c r="E82" s="15">
        <v>1</v>
      </c>
      <c r="F82" s="16">
        <v>63</v>
      </c>
      <c r="G82" s="13">
        <v>32</v>
      </c>
      <c r="H82" s="13">
        <f t="shared" si="3"/>
        <v>31</v>
      </c>
    </row>
    <row r="83" spans="1:8" s="45" customFormat="1" ht="15.75" x14ac:dyDescent="0.25">
      <c r="A83" s="8">
        <v>51</v>
      </c>
      <c r="B83" s="27" t="s">
        <v>75</v>
      </c>
      <c r="C83" s="10">
        <v>11131271</v>
      </c>
      <c r="D83" s="8" t="s">
        <v>11</v>
      </c>
      <c r="E83" s="15">
        <v>15</v>
      </c>
      <c r="F83" s="16">
        <v>615</v>
      </c>
      <c r="G83" s="13">
        <v>308</v>
      </c>
      <c r="H83" s="13">
        <f t="shared" si="3"/>
        <v>307</v>
      </c>
    </row>
    <row r="84" spans="1:8" s="45" customFormat="1" ht="15.75" x14ac:dyDescent="0.25">
      <c r="A84" s="8">
        <v>52</v>
      </c>
      <c r="B84" s="27" t="s">
        <v>76</v>
      </c>
      <c r="C84" s="10">
        <v>11131272</v>
      </c>
      <c r="D84" s="8" t="s">
        <v>11</v>
      </c>
      <c r="E84" s="15">
        <v>3</v>
      </c>
      <c r="F84" s="16">
        <v>12</v>
      </c>
      <c r="G84" s="13">
        <v>6</v>
      </c>
      <c r="H84" s="13">
        <f t="shared" si="3"/>
        <v>6</v>
      </c>
    </row>
    <row r="85" spans="1:8" s="45" customFormat="1" ht="15.75" x14ac:dyDescent="0.25">
      <c r="A85" s="8">
        <v>53</v>
      </c>
      <c r="B85" s="26" t="s">
        <v>77</v>
      </c>
      <c r="C85" s="14">
        <v>11131273</v>
      </c>
      <c r="D85" s="8" t="s">
        <v>11</v>
      </c>
      <c r="E85" s="15">
        <v>1</v>
      </c>
      <c r="F85" s="16">
        <v>45</v>
      </c>
      <c r="G85" s="13">
        <v>23</v>
      </c>
      <c r="H85" s="13">
        <f t="shared" si="3"/>
        <v>22</v>
      </c>
    </row>
    <row r="86" spans="1:8" s="45" customFormat="1" ht="15.75" x14ac:dyDescent="0.25">
      <c r="A86" s="8">
        <v>54</v>
      </c>
      <c r="B86" s="26" t="s">
        <v>78</v>
      </c>
      <c r="C86" s="10">
        <v>11131274</v>
      </c>
      <c r="D86" s="8" t="s">
        <v>11</v>
      </c>
      <c r="E86" s="15">
        <v>1</v>
      </c>
      <c r="F86" s="16">
        <v>15</v>
      </c>
      <c r="G86" s="13">
        <v>8</v>
      </c>
      <c r="H86" s="13">
        <f t="shared" si="3"/>
        <v>7</v>
      </c>
    </row>
    <row r="87" spans="1:8" s="45" customFormat="1" ht="15.75" x14ac:dyDescent="0.25">
      <c r="A87" s="8">
        <v>55</v>
      </c>
      <c r="B87" s="26" t="s">
        <v>79</v>
      </c>
      <c r="C87" s="10">
        <v>11131275</v>
      </c>
      <c r="D87" s="8" t="s">
        <v>11</v>
      </c>
      <c r="E87" s="15">
        <v>1</v>
      </c>
      <c r="F87" s="16">
        <v>71</v>
      </c>
      <c r="G87" s="13">
        <v>36</v>
      </c>
      <c r="H87" s="13">
        <f t="shared" si="3"/>
        <v>35</v>
      </c>
    </row>
    <row r="88" spans="1:8" s="45" customFormat="1" ht="15.75" x14ac:dyDescent="0.25">
      <c r="A88" s="8">
        <v>56</v>
      </c>
      <c r="B88" s="26" t="s">
        <v>80</v>
      </c>
      <c r="C88" s="14">
        <v>11131276</v>
      </c>
      <c r="D88" s="8" t="s">
        <v>11</v>
      </c>
      <c r="E88" s="15">
        <v>5</v>
      </c>
      <c r="F88" s="16">
        <v>130</v>
      </c>
      <c r="G88" s="13">
        <v>65</v>
      </c>
      <c r="H88" s="13">
        <f t="shared" si="3"/>
        <v>65</v>
      </c>
    </row>
    <row r="89" spans="1:8" s="45" customFormat="1" ht="15.75" x14ac:dyDescent="0.25">
      <c r="A89" s="8">
        <v>57</v>
      </c>
      <c r="B89" s="26" t="s">
        <v>81</v>
      </c>
      <c r="C89" s="10">
        <v>11131277</v>
      </c>
      <c r="D89" s="8" t="s">
        <v>11</v>
      </c>
      <c r="E89" s="15">
        <v>1</v>
      </c>
      <c r="F89" s="16">
        <v>10</v>
      </c>
      <c r="G89" s="13">
        <v>5</v>
      </c>
      <c r="H89" s="13">
        <f t="shared" si="3"/>
        <v>5</v>
      </c>
    </row>
    <row r="90" spans="1:8" s="45" customFormat="1" ht="15.75" x14ac:dyDescent="0.25">
      <c r="A90" s="8">
        <v>58</v>
      </c>
      <c r="B90" s="26" t="s">
        <v>82</v>
      </c>
      <c r="C90" s="10">
        <v>11131278</v>
      </c>
      <c r="D90" s="8" t="s">
        <v>11</v>
      </c>
      <c r="E90" s="15">
        <v>19</v>
      </c>
      <c r="F90" s="16">
        <v>342</v>
      </c>
      <c r="G90" s="13">
        <v>171</v>
      </c>
      <c r="H90" s="13">
        <f t="shared" si="3"/>
        <v>171</v>
      </c>
    </row>
    <row r="91" spans="1:8" ht="15.75" x14ac:dyDescent="0.25">
      <c r="A91" s="8">
        <v>59</v>
      </c>
      <c r="B91" s="26" t="s">
        <v>83</v>
      </c>
      <c r="C91" s="14">
        <v>11131279</v>
      </c>
      <c r="D91" s="8" t="s">
        <v>11</v>
      </c>
      <c r="E91" s="15">
        <v>1</v>
      </c>
      <c r="F91" s="16">
        <v>8</v>
      </c>
      <c r="G91" s="13">
        <v>4</v>
      </c>
      <c r="H91" s="13">
        <f t="shared" si="3"/>
        <v>4</v>
      </c>
    </row>
    <row r="92" spans="1:8" s="4" customFormat="1" ht="15.75" x14ac:dyDescent="0.25">
      <c r="A92" s="8">
        <v>60</v>
      </c>
      <c r="B92" s="26" t="s">
        <v>84</v>
      </c>
      <c r="C92" s="10">
        <v>11131280</v>
      </c>
      <c r="D92" s="8" t="s">
        <v>11</v>
      </c>
      <c r="E92" s="15">
        <v>1</v>
      </c>
      <c r="F92" s="16">
        <v>66</v>
      </c>
      <c r="G92" s="13">
        <v>33</v>
      </c>
      <c r="H92" s="13">
        <f t="shared" si="3"/>
        <v>33</v>
      </c>
    </row>
    <row r="93" spans="1:8" s="4" customFormat="1" ht="15" customHeight="1" x14ac:dyDescent="0.25">
      <c r="A93" s="8">
        <v>61</v>
      </c>
      <c r="B93" s="26" t="s">
        <v>85</v>
      </c>
      <c r="C93" s="10">
        <v>11131281</v>
      </c>
      <c r="D93" s="8" t="s">
        <v>11</v>
      </c>
      <c r="E93" s="15">
        <v>1</v>
      </c>
      <c r="F93" s="16">
        <v>18</v>
      </c>
      <c r="G93" s="13">
        <v>9</v>
      </c>
      <c r="H93" s="13">
        <f t="shared" si="3"/>
        <v>9</v>
      </c>
    </row>
    <row r="94" spans="1:8" s="4" customFormat="1" ht="15" customHeight="1" x14ac:dyDescent="0.25">
      <c r="A94" s="8">
        <v>62</v>
      </c>
      <c r="B94" s="26" t="s">
        <v>86</v>
      </c>
      <c r="C94" s="14">
        <v>11131282</v>
      </c>
      <c r="D94" s="8" t="s">
        <v>11</v>
      </c>
      <c r="E94" s="15">
        <v>1</v>
      </c>
      <c r="F94" s="16">
        <v>6</v>
      </c>
      <c r="G94" s="13">
        <v>3</v>
      </c>
      <c r="H94" s="13">
        <f t="shared" si="3"/>
        <v>3</v>
      </c>
    </row>
    <row r="95" spans="1:8" s="4" customFormat="1" ht="15.75" x14ac:dyDescent="0.25">
      <c r="A95" s="8">
        <v>63</v>
      </c>
      <c r="B95" s="26" t="s">
        <v>87</v>
      </c>
      <c r="C95" s="10">
        <v>11131283</v>
      </c>
      <c r="D95" s="8" t="s">
        <v>11</v>
      </c>
      <c r="E95" s="15">
        <v>1</v>
      </c>
      <c r="F95" s="16">
        <v>150</v>
      </c>
      <c r="G95" s="13">
        <v>75</v>
      </c>
      <c r="H95" s="13">
        <f t="shared" si="3"/>
        <v>75</v>
      </c>
    </row>
    <row r="96" spans="1:8" s="4" customFormat="1" ht="15.75" x14ac:dyDescent="0.25">
      <c r="A96" s="8">
        <v>64</v>
      </c>
      <c r="B96" s="26" t="s">
        <v>88</v>
      </c>
      <c r="C96" s="10">
        <v>11131284</v>
      </c>
      <c r="D96" s="8" t="s">
        <v>11</v>
      </c>
      <c r="E96" s="15">
        <v>1</v>
      </c>
      <c r="F96" s="16">
        <v>5</v>
      </c>
      <c r="G96" s="13">
        <v>3</v>
      </c>
      <c r="H96" s="13">
        <f t="shared" si="3"/>
        <v>2</v>
      </c>
    </row>
    <row r="97" spans="1:8" s="4" customFormat="1" ht="15.75" x14ac:dyDescent="0.25">
      <c r="A97" s="8">
        <v>65</v>
      </c>
      <c r="B97" s="26" t="s">
        <v>89</v>
      </c>
      <c r="C97" s="14">
        <v>11131285</v>
      </c>
      <c r="D97" s="8" t="s">
        <v>11</v>
      </c>
      <c r="E97" s="15">
        <v>1</v>
      </c>
      <c r="F97" s="16">
        <v>107</v>
      </c>
      <c r="G97" s="13">
        <v>54</v>
      </c>
      <c r="H97" s="13">
        <f t="shared" si="3"/>
        <v>53</v>
      </c>
    </row>
    <row r="98" spans="1:8" s="4" customFormat="1" ht="15.75" x14ac:dyDescent="0.25">
      <c r="A98" s="8">
        <v>66</v>
      </c>
      <c r="B98" s="26" t="s">
        <v>90</v>
      </c>
      <c r="C98" s="10">
        <v>11131286</v>
      </c>
      <c r="D98" s="8" t="s">
        <v>11</v>
      </c>
      <c r="E98" s="15">
        <v>5</v>
      </c>
      <c r="F98" s="16">
        <v>130</v>
      </c>
      <c r="G98" s="13">
        <v>65</v>
      </c>
      <c r="H98" s="13">
        <f t="shared" si="3"/>
        <v>65</v>
      </c>
    </row>
    <row r="99" spans="1:8" s="4" customFormat="1" ht="15.75" x14ac:dyDescent="0.25">
      <c r="A99" s="8">
        <v>67</v>
      </c>
      <c r="B99" s="26" t="s">
        <v>91</v>
      </c>
      <c r="C99" s="10">
        <v>11131287</v>
      </c>
      <c r="D99" s="8" t="s">
        <v>11</v>
      </c>
      <c r="E99" s="15">
        <v>1</v>
      </c>
      <c r="F99" s="16">
        <v>71</v>
      </c>
      <c r="G99" s="13">
        <v>36</v>
      </c>
      <c r="H99" s="13">
        <f t="shared" si="3"/>
        <v>35</v>
      </c>
    </row>
    <row r="100" spans="1:8" s="4" customFormat="1" ht="15.75" x14ac:dyDescent="0.25">
      <c r="A100" s="8">
        <v>68</v>
      </c>
      <c r="B100" s="26" t="s">
        <v>92</v>
      </c>
      <c r="C100" s="14">
        <v>11131288</v>
      </c>
      <c r="D100" s="8" t="s">
        <v>11</v>
      </c>
      <c r="E100" s="15">
        <v>1</v>
      </c>
      <c r="F100" s="16">
        <v>330</v>
      </c>
      <c r="G100" s="13">
        <v>165</v>
      </c>
      <c r="H100" s="13">
        <f t="shared" si="3"/>
        <v>165</v>
      </c>
    </row>
    <row r="101" spans="1:8" s="4" customFormat="1" ht="15.75" x14ac:dyDescent="0.25">
      <c r="A101" s="8"/>
      <c r="B101" s="40" t="s">
        <v>124</v>
      </c>
      <c r="C101" s="9"/>
      <c r="D101" s="8"/>
      <c r="E101" s="15"/>
      <c r="F101" s="16"/>
      <c r="G101" s="13"/>
      <c r="H101" s="13"/>
    </row>
    <row r="102" spans="1:8" s="4" customFormat="1" ht="15.75" x14ac:dyDescent="0.25">
      <c r="A102" s="8">
        <v>69</v>
      </c>
      <c r="B102" s="26" t="s">
        <v>93</v>
      </c>
      <c r="C102" s="10">
        <v>11131409</v>
      </c>
      <c r="D102" s="8" t="s">
        <v>11</v>
      </c>
      <c r="E102" s="15">
        <v>1</v>
      </c>
      <c r="F102" s="16">
        <v>53</v>
      </c>
      <c r="G102" s="13">
        <v>26</v>
      </c>
      <c r="H102" s="13">
        <f t="shared" ref="H102:H109" si="4">F102-G102</f>
        <v>27</v>
      </c>
    </row>
    <row r="103" spans="1:8" s="4" customFormat="1" ht="15.75" x14ac:dyDescent="0.25">
      <c r="A103" s="8">
        <v>70</v>
      </c>
      <c r="B103" s="26" t="s">
        <v>94</v>
      </c>
      <c r="C103" s="10">
        <v>11131410</v>
      </c>
      <c r="D103" s="8" t="s">
        <v>11</v>
      </c>
      <c r="E103" s="15">
        <v>4</v>
      </c>
      <c r="F103" s="16">
        <v>228</v>
      </c>
      <c r="G103" s="13">
        <v>114</v>
      </c>
      <c r="H103" s="13">
        <f t="shared" si="4"/>
        <v>114</v>
      </c>
    </row>
    <row r="104" spans="1:8" s="4" customFormat="1" ht="15.75" x14ac:dyDescent="0.25">
      <c r="A104" s="8">
        <v>71</v>
      </c>
      <c r="B104" s="26" t="s">
        <v>95</v>
      </c>
      <c r="C104" s="10">
        <v>11131411</v>
      </c>
      <c r="D104" s="8" t="s">
        <v>11</v>
      </c>
      <c r="E104" s="15">
        <v>13</v>
      </c>
      <c r="F104" s="16">
        <v>754</v>
      </c>
      <c r="G104" s="13">
        <v>377</v>
      </c>
      <c r="H104" s="13">
        <f t="shared" si="4"/>
        <v>377</v>
      </c>
    </row>
    <row r="105" spans="1:8" s="4" customFormat="1" ht="15.75" x14ac:dyDescent="0.25">
      <c r="A105" s="8">
        <v>72</v>
      </c>
      <c r="B105" s="26" t="s">
        <v>96</v>
      </c>
      <c r="C105" s="10">
        <v>11131412</v>
      </c>
      <c r="D105" s="8" t="s">
        <v>11</v>
      </c>
      <c r="E105" s="15">
        <v>4</v>
      </c>
      <c r="F105" s="16">
        <v>276</v>
      </c>
      <c r="G105" s="13">
        <v>138</v>
      </c>
      <c r="H105" s="13">
        <f t="shared" si="4"/>
        <v>138</v>
      </c>
    </row>
    <row r="106" spans="1:8" s="4" customFormat="1" ht="15.75" x14ac:dyDescent="0.25">
      <c r="A106" s="8">
        <v>73</v>
      </c>
      <c r="B106" s="26" t="s">
        <v>97</v>
      </c>
      <c r="C106" s="10">
        <v>11131413</v>
      </c>
      <c r="D106" s="8" t="s">
        <v>11</v>
      </c>
      <c r="E106" s="15">
        <v>1</v>
      </c>
      <c r="F106" s="16">
        <v>21</v>
      </c>
      <c r="G106" s="13">
        <v>11</v>
      </c>
      <c r="H106" s="13">
        <f t="shared" si="4"/>
        <v>10</v>
      </c>
    </row>
    <row r="107" spans="1:8" s="4" customFormat="1" ht="15.75" x14ac:dyDescent="0.25">
      <c r="A107" s="8">
        <v>74</v>
      </c>
      <c r="B107" s="26" t="s">
        <v>73</v>
      </c>
      <c r="C107" s="10">
        <v>11131414</v>
      </c>
      <c r="D107" s="8" t="s">
        <v>11</v>
      </c>
      <c r="E107" s="15">
        <v>2</v>
      </c>
      <c r="F107" s="16">
        <v>62</v>
      </c>
      <c r="G107" s="13">
        <v>31</v>
      </c>
      <c r="H107" s="13">
        <f t="shared" si="4"/>
        <v>31</v>
      </c>
    </row>
    <row r="108" spans="1:8" s="4" customFormat="1" ht="15.75" x14ac:dyDescent="0.25">
      <c r="A108" s="8">
        <v>75</v>
      </c>
      <c r="B108" s="26" t="s">
        <v>98</v>
      </c>
      <c r="C108" s="10">
        <v>11131415</v>
      </c>
      <c r="D108" s="8" t="s">
        <v>11</v>
      </c>
      <c r="E108" s="15">
        <v>2</v>
      </c>
      <c r="F108" s="16">
        <v>382</v>
      </c>
      <c r="G108" s="13">
        <v>191</v>
      </c>
      <c r="H108" s="13">
        <f t="shared" si="4"/>
        <v>191</v>
      </c>
    </row>
    <row r="109" spans="1:8" s="4" customFormat="1" ht="15.75" x14ac:dyDescent="0.25">
      <c r="A109" s="8">
        <v>76</v>
      </c>
      <c r="B109" s="26" t="s">
        <v>99</v>
      </c>
      <c r="C109" s="10">
        <v>11131416</v>
      </c>
      <c r="D109" s="8" t="s">
        <v>11</v>
      </c>
      <c r="E109" s="15">
        <v>2</v>
      </c>
      <c r="F109" s="16">
        <v>158</v>
      </c>
      <c r="G109" s="13">
        <v>79</v>
      </c>
      <c r="H109" s="13">
        <f t="shared" si="4"/>
        <v>79</v>
      </c>
    </row>
    <row r="110" spans="1:8" s="4" customFormat="1" ht="15.75" x14ac:dyDescent="0.25">
      <c r="A110" s="8"/>
      <c r="B110" s="40" t="s">
        <v>125</v>
      </c>
      <c r="C110" s="30"/>
      <c r="D110" s="8"/>
      <c r="E110" s="15"/>
      <c r="F110" s="16"/>
      <c r="G110" s="13"/>
      <c r="H110" s="13"/>
    </row>
    <row r="111" spans="1:8" s="4" customFormat="1" ht="15.75" x14ac:dyDescent="0.25">
      <c r="A111" s="8">
        <v>77</v>
      </c>
      <c r="B111" s="31" t="s">
        <v>102</v>
      </c>
      <c r="C111" s="10">
        <v>11130539</v>
      </c>
      <c r="D111" s="8" t="s">
        <v>11</v>
      </c>
      <c r="E111" s="9">
        <v>1</v>
      </c>
      <c r="F111" s="11">
        <v>4</v>
      </c>
      <c r="G111" s="11">
        <v>2</v>
      </c>
      <c r="H111" s="11">
        <v>2</v>
      </c>
    </row>
    <row r="112" spans="1:8" s="4" customFormat="1" ht="15.75" x14ac:dyDescent="0.25">
      <c r="A112" s="8">
        <v>78</v>
      </c>
      <c r="B112" s="31" t="s">
        <v>103</v>
      </c>
      <c r="C112" s="10">
        <v>11130597</v>
      </c>
      <c r="D112" s="8" t="s">
        <v>11</v>
      </c>
      <c r="E112" s="9">
        <v>2</v>
      </c>
      <c r="F112" s="11">
        <v>35</v>
      </c>
      <c r="G112" s="11">
        <v>17.5</v>
      </c>
      <c r="H112" s="11">
        <v>17.5</v>
      </c>
    </row>
    <row r="113" spans="1:8" s="4" customFormat="1" ht="15.75" x14ac:dyDescent="0.25">
      <c r="A113" s="8">
        <v>79</v>
      </c>
      <c r="B113" s="31" t="s">
        <v>104</v>
      </c>
      <c r="C113" s="10">
        <v>11130611</v>
      </c>
      <c r="D113" s="8" t="s">
        <v>11</v>
      </c>
      <c r="E113" s="9">
        <v>1</v>
      </c>
      <c r="F113" s="11">
        <v>36</v>
      </c>
      <c r="G113" s="11">
        <v>18</v>
      </c>
      <c r="H113" s="11">
        <v>18</v>
      </c>
    </row>
    <row r="114" spans="1:8" s="4" customFormat="1" ht="15.75" x14ac:dyDescent="0.25">
      <c r="A114" s="8">
        <v>80</v>
      </c>
      <c r="B114" s="31" t="s">
        <v>67</v>
      </c>
      <c r="C114" s="10">
        <v>11130631</v>
      </c>
      <c r="D114" s="8" t="s">
        <v>11</v>
      </c>
      <c r="E114" s="9">
        <v>1</v>
      </c>
      <c r="F114" s="11">
        <v>51</v>
      </c>
      <c r="G114" s="11">
        <v>25.5</v>
      </c>
      <c r="H114" s="11">
        <v>25.5</v>
      </c>
    </row>
    <row r="115" spans="1:8" s="4" customFormat="1" ht="15.75" x14ac:dyDescent="0.25">
      <c r="A115" s="8">
        <v>81</v>
      </c>
      <c r="B115" s="31" t="s">
        <v>105</v>
      </c>
      <c r="C115" s="10">
        <v>11130637</v>
      </c>
      <c r="D115" s="8" t="s">
        <v>11</v>
      </c>
      <c r="E115" s="9">
        <v>1</v>
      </c>
      <c r="F115" s="11">
        <v>20</v>
      </c>
      <c r="G115" s="11">
        <v>10</v>
      </c>
      <c r="H115" s="11">
        <v>10</v>
      </c>
    </row>
    <row r="116" spans="1:8" s="4" customFormat="1" ht="15.75" x14ac:dyDescent="0.25">
      <c r="A116" s="8"/>
      <c r="B116" s="61" t="s">
        <v>126</v>
      </c>
      <c r="C116" s="10"/>
      <c r="D116" s="8"/>
      <c r="E116" s="9"/>
      <c r="F116" s="11"/>
      <c r="G116" s="11"/>
      <c r="H116" s="11"/>
    </row>
    <row r="117" spans="1:8" s="4" customFormat="1" ht="15.75" x14ac:dyDescent="0.25">
      <c r="A117" s="8">
        <v>82</v>
      </c>
      <c r="B117" s="31" t="s">
        <v>106</v>
      </c>
      <c r="C117" s="10">
        <v>11130349</v>
      </c>
      <c r="D117" s="8" t="s">
        <v>11</v>
      </c>
      <c r="E117" s="9">
        <v>10</v>
      </c>
      <c r="F117" s="11">
        <v>130</v>
      </c>
      <c r="G117" s="11">
        <v>65</v>
      </c>
      <c r="H117" s="11">
        <f>F117-G117</f>
        <v>65</v>
      </c>
    </row>
    <row r="118" spans="1:8" s="4" customFormat="1" ht="15.75" x14ac:dyDescent="0.25">
      <c r="A118" s="8">
        <v>83</v>
      </c>
      <c r="B118" s="31" t="s">
        <v>107</v>
      </c>
      <c r="C118" s="10">
        <v>11130440</v>
      </c>
      <c r="D118" s="8" t="s">
        <v>11</v>
      </c>
      <c r="E118" s="9">
        <v>23</v>
      </c>
      <c r="F118" s="11">
        <v>237</v>
      </c>
      <c r="G118" s="11">
        <v>118.5</v>
      </c>
      <c r="H118" s="11">
        <f t="shared" ref="H118:H148" si="5">F118-G118</f>
        <v>118.5</v>
      </c>
    </row>
    <row r="119" spans="1:8" s="4" customFormat="1" ht="15.75" x14ac:dyDescent="0.25">
      <c r="A119" s="8">
        <v>84</v>
      </c>
      <c r="B119" s="31" t="s">
        <v>82</v>
      </c>
      <c r="C119" s="10">
        <v>11130432</v>
      </c>
      <c r="D119" s="8" t="s">
        <v>11</v>
      </c>
      <c r="E119" s="9">
        <v>20</v>
      </c>
      <c r="F119" s="11">
        <v>160</v>
      </c>
      <c r="G119" s="11">
        <v>80</v>
      </c>
      <c r="H119" s="11">
        <f t="shared" si="5"/>
        <v>80</v>
      </c>
    </row>
    <row r="120" spans="1:8" s="4" customFormat="1" ht="15.75" x14ac:dyDescent="0.25">
      <c r="A120" s="8">
        <v>85</v>
      </c>
      <c r="B120" s="31" t="s">
        <v>108</v>
      </c>
      <c r="C120" s="10">
        <v>11130437</v>
      </c>
      <c r="D120" s="8" t="s">
        <v>11</v>
      </c>
      <c r="E120" s="9">
        <v>2</v>
      </c>
      <c r="F120" s="11">
        <v>15</v>
      </c>
      <c r="G120" s="11">
        <v>7.5</v>
      </c>
      <c r="H120" s="11">
        <f t="shared" si="5"/>
        <v>7.5</v>
      </c>
    </row>
    <row r="121" spans="1:8" s="4" customFormat="1" ht="15.75" x14ac:dyDescent="0.25">
      <c r="A121" s="8">
        <v>86</v>
      </c>
      <c r="B121" s="31" t="s">
        <v>108</v>
      </c>
      <c r="C121" s="10">
        <v>11130398</v>
      </c>
      <c r="D121" s="8" t="s">
        <v>11</v>
      </c>
      <c r="E121" s="9">
        <v>1</v>
      </c>
      <c r="F121" s="11">
        <v>130</v>
      </c>
      <c r="G121" s="11">
        <v>65</v>
      </c>
      <c r="H121" s="11">
        <f t="shared" si="5"/>
        <v>65</v>
      </c>
    </row>
    <row r="122" spans="1:8" s="4" customFormat="1" ht="15.75" x14ac:dyDescent="0.25">
      <c r="A122" s="8">
        <v>87</v>
      </c>
      <c r="B122" s="31" t="s">
        <v>109</v>
      </c>
      <c r="C122" s="10">
        <v>11130444</v>
      </c>
      <c r="D122" s="8" t="s">
        <v>11</v>
      </c>
      <c r="E122" s="9">
        <v>5</v>
      </c>
      <c r="F122" s="11">
        <v>125</v>
      </c>
      <c r="G122" s="11">
        <v>62.5</v>
      </c>
      <c r="H122" s="11">
        <f t="shared" si="5"/>
        <v>62.5</v>
      </c>
    </row>
    <row r="123" spans="1:8" s="4" customFormat="1" ht="15.75" x14ac:dyDescent="0.25">
      <c r="A123" s="8">
        <v>88</v>
      </c>
      <c r="B123" s="31" t="s">
        <v>110</v>
      </c>
      <c r="C123" s="10">
        <v>11130441</v>
      </c>
      <c r="D123" s="8" t="s">
        <v>11</v>
      </c>
      <c r="E123" s="9">
        <v>3</v>
      </c>
      <c r="F123" s="11">
        <v>77</v>
      </c>
      <c r="G123" s="11">
        <v>38.5</v>
      </c>
      <c r="H123" s="11">
        <f t="shared" si="5"/>
        <v>38.5</v>
      </c>
    </row>
    <row r="124" spans="1:8" s="4" customFormat="1" ht="15.75" x14ac:dyDescent="0.25">
      <c r="A124" s="8">
        <v>89</v>
      </c>
      <c r="B124" s="31" t="s">
        <v>109</v>
      </c>
      <c r="C124" s="10">
        <v>11130431</v>
      </c>
      <c r="D124" s="8" t="s">
        <v>11</v>
      </c>
      <c r="E124" s="9">
        <v>3</v>
      </c>
      <c r="F124" s="11">
        <v>75</v>
      </c>
      <c r="G124" s="11">
        <v>37.5</v>
      </c>
      <c r="H124" s="11">
        <f t="shared" si="5"/>
        <v>37.5</v>
      </c>
    </row>
    <row r="125" spans="1:8" s="4" customFormat="1" ht="15.75" x14ac:dyDescent="0.25">
      <c r="A125" s="8">
        <v>90</v>
      </c>
      <c r="B125" s="31" t="s">
        <v>111</v>
      </c>
      <c r="C125" s="10">
        <v>11130443</v>
      </c>
      <c r="D125" s="8" t="s">
        <v>11</v>
      </c>
      <c r="E125" s="9">
        <v>2</v>
      </c>
      <c r="F125" s="11">
        <v>70</v>
      </c>
      <c r="G125" s="11">
        <v>35</v>
      </c>
      <c r="H125" s="11">
        <f t="shared" si="5"/>
        <v>35</v>
      </c>
    </row>
    <row r="126" spans="1:8" s="4" customFormat="1" ht="15.75" x14ac:dyDescent="0.25">
      <c r="A126" s="8">
        <v>91</v>
      </c>
      <c r="B126" s="31" t="s">
        <v>111</v>
      </c>
      <c r="C126" s="10">
        <v>11130436</v>
      </c>
      <c r="D126" s="8" t="s">
        <v>11</v>
      </c>
      <c r="E126" s="9">
        <v>6</v>
      </c>
      <c r="F126" s="11">
        <v>455</v>
      </c>
      <c r="G126" s="11">
        <v>227.5</v>
      </c>
      <c r="H126" s="11">
        <f t="shared" si="5"/>
        <v>227.5</v>
      </c>
    </row>
    <row r="127" spans="1:8" s="4" customFormat="1" ht="15.75" x14ac:dyDescent="0.25">
      <c r="A127" s="8">
        <v>92</v>
      </c>
      <c r="B127" s="31" t="s">
        <v>111</v>
      </c>
      <c r="C127" s="10">
        <v>11130438</v>
      </c>
      <c r="D127" s="8" t="s">
        <v>11</v>
      </c>
      <c r="E127" s="9">
        <v>5</v>
      </c>
      <c r="F127" s="11">
        <v>175</v>
      </c>
      <c r="G127" s="11">
        <v>87.5</v>
      </c>
      <c r="H127" s="11">
        <f t="shared" si="5"/>
        <v>87.5</v>
      </c>
    </row>
    <row r="128" spans="1:8" s="4" customFormat="1" ht="15.75" x14ac:dyDescent="0.25">
      <c r="A128" s="8">
        <v>93</v>
      </c>
      <c r="B128" s="31" t="s">
        <v>111</v>
      </c>
      <c r="C128" s="10">
        <v>11130451</v>
      </c>
      <c r="D128" s="8" t="s">
        <v>11</v>
      </c>
      <c r="E128" s="9">
        <v>14</v>
      </c>
      <c r="F128" s="11">
        <v>742</v>
      </c>
      <c r="G128" s="11">
        <v>371</v>
      </c>
      <c r="H128" s="11">
        <f t="shared" si="5"/>
        <v>371</v>
      </c>
    </row>
    <row r="129" spans="1:8" s="4" customFormat="1" ht="15.75" x14ac:dyDescent="0.25">
      <c r="A129" s="8"/>
      <c r="B129" s="61" t="s">
        <v>120</v>
      </c>
      <c r="C129" s="10"/>
      <c r="D129" s="8"/>
      <c r="E129" s="9"/>
      <c r="F129" s="11"/>
      <c r="G129" s="11"/>
      <c r="H129" s="11"/>
    </row>
    <row r="130" spans="1:8" s="4" customFormat="1" ht="15.75" x14ac:dyDescent="0.25">
      <c r="A130" s="8">
        <v>94</v>
      </c>
      <c r="B130" s="37" t="s">
        <v>87</v>
      </c>
      <c r="C130" s="10">
        <v>11131667</v>
      </c>
      <c r="D130" s="8" t="s">
        <v>11</v>
      </c>
      <c r="E130" s="10">
        <v>4</v>
      </c>
      <c r="F130" s="13">
        <v>153</v>
      </c>
      <c r="G130" s="13">
        <v>77</v>
      </c>
      <c r="H130" s="11">
        <f t="shared" si="5"/>
        <v>76</v>
      </c>
    </row>
    <row r="131" spans="1:8" s="4" customFormat="1" ht="15.75" x14ac:dyDescent="0.25">
      <c r="A131" s="8">
        <v>95</v>
      </c>
      <c r="B131" s="37" t="s">
        <v>73</v>
      </c>
      <c r="C131" s="10">
        <v>11131668</v>
      </c>
      <c r="D131" s="8" t="s">
        <v>11</v>
      </c>
      <c r="E131" s="10">
        <v>1</v>
      </c>
      <c r="F131" s="13">
        <v>35</v>
      </c>
      <c r="G131" s="13">
        <v>18</v>
      </c>
      <c r="H131" s="11">
        <f t="shared" si="5"/>
        <v>17</v>
      </c>
    </row>
    <row r="132" spans="1:8" s="4" customFormat="1" ht="15.75" x14ac:dyDescent="0.25">
      <c r="A132" s="8">
        <v>96</v>
      </c>
      <c r="B132" s="37" t="s">
        <v>112</v>
      </c>
      <c r="C132" s="10">
        <v>11131669</v>
      </c>
      <c r="D132" s="8" t="s">
        <v>11</v>
      </c>
      <c r="E132" s="10">
        <v>1</v>
      </c>
      <c r="F132" s="13">
        <v>72</v>
      </c>
      <c r="G132" s="13">
        <v>36</v>
      </c>
      <c r="H132" s="11">
        <f t="shared" si="5"/>
        <v>36</v>
      </c>
    </row>
    <row r="133" spans="1:8" s="4" customFormat="1" ht="15.75" x14ac:dyDescent="0.25">
      <c r="A133" s="8">
        <v>97</v>
      </c>
      <c r="B133" s="37" t="s">
        <v>113</v>
      </c>
      <c r="C133" s="10">
        <v>11131670</v>
      </c>
      <c r="D133" s="8" t="s">
        <v>11</v>
      </c>
      <c r="E133" s="10">
        <v>7</v>
      </c>
      <c r="F133" s="13">
        <v>196</v>
      </c>
      <c r="G133" s="13">
        <v>98</v>
      </c>
      <c r="H133" s="11">
        <f t="shared" si="5"/>
        <v>98</v>
      </c>
    </row>
    <row r="134" spans="1:8" s="4" customFormat="1" ht="15.75" x14ac:dyDescent="0.25">
      <c r="A134" s="8">
        <v>98</v>
      </c>
      <c r="B134" s="37" t="s">
        <v>114</v>
      </c>
      <c r="C134" s="10">
        <v>11131671</v>
      </c>
      <c r="D134" s="8" t="s">
        <v>11</v>
      </c>
      <c r="E134" s="10">
        <v>7</v>
      </c>
      <c r="F134" s="13">
        <v>67</v>
      </c>
      <c r="G134" s="13">
        <v>34</v>
      </c>
      <c r="H134" s="11">
        <f t="shared" si="5"/>
        <v>33</v>
      </c>
    </row>
    <row r="135" spans="1:8" s="4" customFormat="1" ht="15.75" x14ac:dyDescent="0.25">
      <c r="A135" s="8">
        <v>99</v>
      </c>
      <c r="B135" s="37" t="s">
        <v>115</v>
      </c>
      <c r="C135" s="10">
        <v>11131672</v>
      </c>
      <c r="D135" s="8" t="s">
        <v>11</v>
      </c>
      <c r="E135" s="10">
        <v>6</v>
      </c>
      <c r="F135" s="13">
        <v>256</v>
      </c>
      <c r="G135" s="13">
        <v>128</v>
      </c>
      <c r="H135" s="11">
        <f t="shared" si="5"/>
        <v>128</v>
      </c>
    </row>
    <row r="136" spans="1:8" s="4" customFormat="1" ht="15.75" x14ac:dyDescent="0.25">
      <c r="A136" s="8">
        <v>100</v>
      </c>
      <c r="B136" s="37" t="s">
        <v>116</v>
      </c>
      <c r="C136" s="10">
        <v>11131673</v>
      </c>
      <c r="D136" s="8" t="s">
        <v>11</v>
      </c>
      <c r="E136" s="10">
        <v>2</v>
      </c>
      <c r="F136" s="13">
        <v>89</v>
      </c>
      <c r="G136" s="13">
        <v>45</v>
      </c>
      <c r="H136" s="11">
        <f t="shared" si="5"/>
        <v>44</v>
      </c>
    </row>
    <row r="137" spans="1:8" s="4" customFormat="1" ht="15.75" x14ac:dyDescent="0.25">
      <c r="A137" s="8">
        <v>101</v>
      </c>
      <c r="B137" s="37" t="s">
        <v>117</v>
      </c>
      <c r="C137" s="10">
        <v>11131674</v>
      </c>
      <c r="D137" s="8" t="s">
        <v>11</v>
      </c>
      <c r="E137" s="10">
        <v>3</v>
      </c>
      <c r="F137" s="13">
        <v>13</v>
      </c>
      <c r="G137" s="13">
        <v>7</v>
      </c>
      <c r="H137" s="11">
        <f t="shared" si="5"/>
        <v>6</v>
      </c>
    </row>
    <row r="138" spans="1:8" s="4" customFormat="1" ht="15.75" x14ac:dyDescent="0.25">
      <c r="A138" s="8">
        <v>102</v>
      </c>
      <c r="B138" s="37" t="s">
        <v>118</v>
      </c>
      <c r="C138" s="10">
        <v>11131675</v>
      </c>
      <c r="D138" s="8" t="s">
        <v>11</v>
      </c>
      <c r="E138" s="10">
        <v>1</v>
      </c>
      <c r="F138" s="13">
        <v>2</v>
      </c>
      <c r="G138" s="13">
        <v>1</v>
      </c>
      <c r="H138" s="11">
        <f t="shared" si="5"/>
        <v>1</v>
      </c>
    </row>
    <row r="139" spans="1:8" s="4" customFormat="1" ht="15.75" x14ac:dyDescent="0.25">
      <c r="A139" s="8">
        <v>103</v>
      </c>
      <c r="B139" s="37" t="s">
        <v>80</v>
      </c>
      <c r="C139" s="10">
        <v>11131676</v>
      </c>
      <c r="D139" s="8" t="s">
        <v>11</v>
      </c>
      <c r="E139" s="10">
        <v>3</v>
      </c>
      <c r="F139" s="13">
        <v>85</v>
      </c>
      <c r="G139" s="13">
        <v>43</v>
      </c>
      <c r="H139" s="11">
        <f t="shared" si="5"/>
        <v>42</v>
      </c>
    </row>
    <row r="140" spans="1:8" s="4" customFormat="1" ht="15.75" x14ac:dyDescent="0.25">
      <c r="A140" s="8">
        <v>104</v>
      </c>
      <c r="B140" s="37" t="s">
        <v>119</v>
      </c>
      <c r="C140" s="10">
        <v>11131677</v>
      </c>
      <c r="D140" s="8" t="s">
        <v>11</v>
      </c>
      <c r="E140" s="10">
        <v>4</v>
      </c>
      <c r="F140" s="13">
        <v>160</v>
      </c>
      <c r="G140" s="13">
        <v>80</v>
      </c>
      <c r="H140" s="11">
        <f t="shared" si="5"/>
        <v>80</v>
      </c>
    </row>
    <row r="141" spans="1:8" s="4" customFormat="1" ht="15.75" x14ac:dyDescent="0.25">
      <c r="A141" s="8"/>
      <c r="B141" s="60" t="s">
        <v>121</v>
      </c>
      <c r="C141" s="38"/>
      <c r="D141" s="8"/>
      <c r="E141" s="10"/>
      <c r="F141" s="13"/>
      <c r="G141" s="13"/>
      <c r="H141" s="11"/>
    </row>
    <row r="142" spans="1:8" s="4" customFormat="1" ht="15.75" x14ac:dyDescent="0.25">
      <c r="A142" s="8">
        <v>105</v>
      </c>
      <c r="B142" s="37" t="s">
        <v>87</v>
      </c>
      <c r="C142" s="10">
        <v>11131692</v>
      </c>
      <c r="D142" s="8" t="s">
        <v>11</v>
      </c>
      <c r="E142" s="9">
        <v>2</v>
      </c>
      <c r="F142" s="13">
        <v>63</v>
      </c>
      <c r="G142" s="13">
        <v>32</v>
      </c>
      <c r="H142" s="11">
        <f t="shared" si="5"/>
        <v>31</v>
      </c>
    </row>
    <row r="143" spans="1:8" s="4" customFormat="1" ht="15.75" x14ac:dyDescent="0.25">
      <c r="A143" s="8">
        <v>106</v>
      </c>
      <c r="B143" s="37" t="s">
        <v>73</v>
      </c>
      <c r="C143" s="10">
        <v>11131693</v>
      </c>
      <c r="D143" s="8" t="s">
        <v>11</v>
      </c>
      <c r="E143" s="9">
        <v>1</v>
      </c>
      <c r="F143" s="13">
        <v>31</v>
      </c>
      <c r="G143" s="13">
        <v>16</v>
      </c>
      <c r="H143" s="11">
        <f t="shared" si="5"/>
        <v>15</v>
      </c>
    </row>
    <row r="144" spans="1:8" s="4" customFormat="1" ht="15.75" x14ac:dyDescent="0.25">
      <c r="A144" s="8">
        <v>107</v>
      </c>
      <c r="B144" s="37" t="s">
        <v>122</v>
      </c>
      <c r="C144" s="14">
        <v>11131694</v>
      </c>
      <c r="D144" s="8" t="s">
        <v>11</v>
      </c>
      <c r="E144" s="9">
        <v>1</v>
      </c>
      <c r="F144" s="13">
        <v>14</v>
      </c>
      <c r="G144" s="13">
        <v>7</v>
      </c>
      <c r="H144" s="11">
        <f t="shared" si="5"/>
        <v>7</v>
      </c>
    </row>
    <row r="145" spans="1:8" s="4" customFormat="1" ht="15.75" x14ac:dyDescent="0.25">
      <c r="A145" s="8">
        <v>108</v>
      </c>
      <c r="B145" s="37" t="s">
        <v>112</v>
      </c>
      <c r="C145" s="10">
        <v>11131695</v>
      </c>
      <c r="D145" s="8" t="s">
        <v>11</v>
      </c>
      <c r="E145" s="9">
        <v>1</v>
      </c>
      <c r="F145" s="13">
        <v>72</v>
      </c>
      <c r="G145" s="13">
        <v>36</v>
      </c>
      <c r="H145" s="11">
        <f t="shared" si="5"/>
        <v>36</v>
      </c>
    </row>
    <row r="146" spans="1:8" s="4" customFormat="1" ht="15.75" x14ac:dyDescent="0.25">
      <c r="A146" s="8">
        <v>109</v>
      </c>
      <c r="B146" s="37" t="s">
        <v>113</v>
      </c>
      <c r="C146" s="10">
        <v>11131696</v>
      </c>
      <c r="D146" s="8" t="s">
        <v>11</v>
      </c>
      <c r="E146" s="9">
        <v>5</v>
      </c>
      <c r="F146" s="13">
        <v>135</v>
      </c>
      <c r="G146" s="13">
        <v>68</v>
      </c>
      <c r="H146" s="11">
        <f t="shared" si="5"/>
        <v>67</v>
      </c>
    </row>
    <row r="147" spans="1:8" s="4" customFormat="1" ht="15.75" x14ac:dyDescent="0.25">
      <c r="A147" s="8">
        <v>110</v>
      </c>
      <c r="B147" s="37" t="s">
        <v>106</v>
      </c>
      <c r="C147" s="14">
        <v>11131697</v>
      </c>
      <c r="D147" s="8" t="s">
        <v>11</v>
      </c>
      <c r="E147" s="9">
        <v>6</v>
      </c>
      <c r="F147" s="13">
        <v>60</v>
      </c>
      <c r="G147" s="13">
        <v>30</v>
      </c>
      <c r="H147" s="11">
        <f t="shared" si="5"/>
        <v>30</v>
      </c>
    </row>
    <row r="148" spans="1:8" s="4" customFormat="1" ht="15.75" x14ac:dyDescent="0.25">
      <c r="A148" s="8">
        <v>111</v>
      </c>
      <c r="B148" s="37" t="s">
        <v>69</v>
      </c>
      <c r="C148" s="10">
        <v>11131698</v>
      </c>
      <c r="D148" s="8" t="s">
        <v>11</v>
      </c>
      <c r="E148" s="9">
        <v>1</v>
      </c>
      <c r="F148" s="13">
        <v>57</v>
      </c>
      <c r="G148" s="13">
        <v>29</v>
      </c>
      <c r="H148" s="11">
        <f t="shared" si="5"/>
        <v>28</v>
      </c>
    </row>
    <row r="149" spans="1:8" s="4" customFormat="1" ht="15.75" x14ac:dyDescent="0.25">
      <c r="A149" s="70" t="s">
        <v>9</v>
      </c>
      <c r="B149" s="71"/>
      <c r="C149" s="71"/>
      <c r="D149" s="71"/>
      <c r="E149" s="72"/>
      <c r="F149" s="5">
        <f>SUM(F42:F148)</f>
        <v>22644</v>
      </c>
      <c r="G149" s="5">
        <f>SUM(G42:G148)</f>
        <v>11334</v>
      </c>
      <c r="H149" s="5">
        <f>SUM(H42:H148)</f>
        <v>11310</v>
      </c>
    </row>
    <row r="150" spans="1:8" s="4" customFormat="1" ht="15.75" x14ac:dyDescent="0.25">
      <c r="A150" s="70" t="s">
        <v>101</v>
      </c>
      <c r="B150" s="71"/>
      <c r="C150" s="71"/>
      <c r="D150" s="71"/>
      <c r="E150" s="72"/>
      <c r="F150" s="5">
        <f>F149+F39+F35+F27+F18</f>
        <v>1713937</v>
      </c>
      <c r="G150" s="5">
        <f>G149+G39+G35+G27+G18</f>
        <v>1653721.95</v>
      </c>
      <c r="H150" s="5">
        <f>H149+H39+H35+H27+H18</f>
        <v>60215.049999999988</v>
      </c>
    </row>
    <row r="151" spans="1:8" s="4" customFormat="1" x14ac:dyDescent="0.25">
      <c r="A151" s="68"/>
      <c r="B151" s="68"/>
      <c r="C151" s="68"/>
      <c r="D151" s="68"/>
      <c r="E151" s="68"/>
      <c r="F151" s="68"/>
    </row>
    <row r="152" spans="1:8" s="4" customFormat="1" x14ac:dyDescent="0.25">
      <c r="A152" s="64"/>
      <c r="B152" s="64"/>
      <c r="C152" s="64"/>
      <c r="D152" s="64"/>
      <c r="E152" s="64"/>
      <c r="F152" s="64"/>
    </row>
    <row r="153" spans="1:8" s="4" customFormat="1" x14ac:dyDescent="0.25">
      <c r="A153" s="21"/>
      <c r="B153" s="21"/>
      <c r="C153" s="69"/>
      <c r="D153" s="69"/>
      <c r="E153" s="69"/>
      <c r="F153" s="21"/>
      <c r="H153" s="21"/>
    </row>
    <row r="154" spans="1:8" s="4" customFormat="1" x14ac:dyDescent="0.25">
      <c r="B154" s="18"/>
    </row>
    <row r="155" spans="1:8" s="4" customFormat="1" x14ac:dyDescent="0.25">
      <c r="B155" s="18"/>
    </row>
    <row r="156" spans="1:8" s="4" customFormat="1" x14ac:dyDescent="0.25">
      <c r="B156" s="18"/>
    </row>
    <row r="157" spans="1:8" s="4" customFormat="1" x14ac:dyDescent="0.25">
      <c r="B157" s="18"/>
    </row>
    <row r="158" spans="1:8" s="4" customFormat="1" x14ac:dyDescent="0.25">
      <c r="B158" s="18"/>
    </row>
    <row r="159" spans="1:8" s="4" customFormat="1" x14ac:dyDescent="0.25">
      <c r="B159" s="18"/>
    </row>
    <row r="160" spans="1:8" s="4" customFormat="1" x14ac:dyDescent="0.25">
      <c r="B160" s="18"/>
    </row>
    <row r="161" spans="2:2" s="4" customFormat="1" x14ac:dyDescent="0.25">
      <c r="B161" s="18"/>
    </row>
    <row r="162" spans="2:2" s="4" customFormat="1" x14ac:dyDescent="0.25">
      <c r="B162" s="18"/>
    </row>
    <row r="163" spans="2:2" s="4" customFormat="1" x14ac:dyDescent="0.25">
      <c r="B163" s="18"/>
    </row>
    <row r="164" spans="2:2" s="4" customFormat="1" x14ac:dyDescent="0.25">
      <c r="B164" s="18"/>
    </row>
    <row r="165" spans="2:2" s="4" customFormat="1" x14ac:dyDescent="0.25">
      <c r="B165" s="18"/>
    </row>
    <row r="166" spans="2:2" s="4" customFormat="1" x14ac:dyDescent="0.25">
      <c r="B166" s="18"/>
    </row>
    <row r="167" spans="2:2" s="4" customFormat="1" x14ac:dyDescent="0.25">
      <c r="B167" s="18"/>
    </row>
    <row r="168" spans="2:2" s="4" customFormat="1" x14ac:dyDescent="0.25">
      <c r="B168" s="18"/>
    </row>
    <row r="169" spans="2:2" s="4" customFormat="1" x14ac:dyDescent="0.25">
      <c r="B169" s="18"/>
    </row>
    <row r="170" spans="2:2" s="4" customFormat="1" x14ac:dyDescent="0.25">
      <c r="B170" s="18"/>
    </row>
    <row r="171" spans="2:2" s="4" customFormat="1" x14ac:dyDescent="0.25">
      <c r="B171" s="18"/>
    </row>
    <row r="172" spans="2:2" s="4" customFormat="1" x14ac:dyDescent="0.25">
      <c r="B172" s="18"/>
    </row>
    <row r="173" spans="2:2" s="4" customFormat="1" x14ac:dyDescent="0.25">
      <c r="B173" s="18"/>
    </row>
    <row r="174" spans="2:2" s="4" customFormat="1" x14ac:dyDescent="0.25">
      <c r="B174" s="18"/>
    </row>
    <row r="175" spans="2:2" s="4" customFormat="1" x14ac:dyDescent="0.25">
      <c r="B175" s="18"/>
    </row>
    <row r="176" spans="2:2" s="4" customFormat="1" x14ac:dyDescent="0.25">
      <c r="B176" s="18"/>
    </row>
    <row r="177" spans="2:2" s="4" customFormat="1" x14ac:dyDescent="0.25">
      <c r="B177" s="18"/>
    </row>
    <row r="178" spans="2:2" s="4" customFormat="1" x14ac:dyDescent="0.25">
      <c r="B178" s="18"/>
    </row>
    <row r="179" spans="2:2" s="4" customFormat="1" x14ac:dyDescent="0.25">
      <c r="B179" s="18"/>
    </row>
    <row r="180" spans="2:2" s="4" customFormat="1" x14ac:dyDescent="0.25">
      <c r="B180" s="18"/>
    </row>
    <row r="181" spans="2:2" s="4" customFormat="1" x14ac:dyDescent="0.25">
      <c r="B181" s="18"/>
    </row>
    <row r="182" spans="2:2" s="4" customFormat="1" x14ac:dyDescent="0.25">
      <c r="B182" s="18"/>
    </row>
    <row r="183" spans="2:2" s="4" customFormat="1" x14ac:dyDescent="0.25">
      <c r="B183" s="18"/>
    </row>
    <row r="184" spans="2:2" s="4" customFormat="1" x14ac:dyDescent="0.25">
      <c r="B184" s="18"/>
    </row>
    <row r="185" spans="2:2" s="4" customFormat="1" x14ac:dyDescent="0.25">
      <c r="B185" s="18"/>
    </row>
    <row r="186" spans="2:2" s="4" customFormat="1" x14ac:dyDescent="0.25">
      <c r="B186" s="18"/>
    </row>
    <row r="187" spans="2:2" s="4" customFormat="1" x14ac:dyDescent="0.25">
      <c r="B187" s="18"/>
    </row>
    <row r="188" spans="2:2" s="4" customFormat="1" x14ac:dyDescent="0.25">
      <c r="B188" s="18"/>
    </row>
    <row r="189" spans="2:2" s="4" customFormat="1" x14ac:dyDescent="0.25">
      <c r="B189" s="18"/>
    </row>
    <row r="190" spans="2:2" s="4" customFormat="1" x14ac:dyDescent="0.25">
      <c r="B190" s="18"/>
    </row>
    <row r="191" spans="2:2" s="4" customFormat="1" x14ac:dyDescent="0.25">
      <c r="B191" s="18"/>
    </row>
    <row r="192" spans="2:2" s="4" customFormat="1" x14ac:dyDescent="0.25">
      <c r="B192" s="18"/>
    </row>
    <row r="193" spans="2:2" s="4" customFormat="1" x14ac:dyDescent="0.25">
      <c r="B193" s="18"/>
    </row>
    <row r="194" spans="2:2" s="4" customFormat="1" x14ac:dyDescent="0.25">
      <c r="B194" s="18"/>
    </row>
    <row r="195" spans="2:2" s="4" customFormat="1" x14ac:dyDescent="0.25">
      <c r="B195" s="18"/>
    </row>
    <row r="196" spans="2:2" s="4" customFormat="1" x14ac:dyDescent="0.25">
      <c r="B196" s="18"/>
    </row>
    <row r="197" spans="2:2" s="4" customFormat="1" x14ac:dyDescent="0.25">
      <c r="B197" s="18"/>
    </row>
    <row r="198" spans="2:2" s="4" customFormat="1" x14ac:dyDescent="0.25">
      <c r="B198" s="18"/>
    </row>
    <row r="199" spans="2:2" s="4" customFormat="1" x14ac:dyDescent="0.25">
      <c r="B199" s="18"/>
    </row>
    <row r="200" spans="2:2" s="4" customFormat="1" x14ac:dyDescent="0.25">
      <c r="B200" s="18"/>
    </row>
    <row r="201" spans="2:2" s="4" customFormat="1" x14ac:dyDescent="0.25">
      <c r="B201" s="18"/>
    </row>
    <row r="202" spans="2:2" s="4" customFormat="1" x14ac:dyDescent="0.25">
      <c r="B202" s="18"/>
    </row>
    <row r="203" spans="2:2" s="4" customFormat="1" x14ac:dyDescent="0.25">
      <c r="B203" s="18"/>
    </row>
    <row r="204" spans="2:2" s="4" customFormat="1" x14ac:dyDescent="0.25">
      <c r="B204" s="18"/>
    </row>
    <row r="205" spans="2:2" s="4" customFormat="1" x14ac:dyDescent="0.25">
      <c r="B205" s="18"/>
    </row>
    <row r="206" spans="2:2" s="4" customFormat="1" x14ac:dyDescent="0.25">
      <c r="B206" s="18"/>
    </row>
    <row r="207" spans="2:2" s="4" customFormat="1" x14ac:dyDescent="0.25">
      <c r="B207" s="18"/>
    </row>
    <row r="208" spans="2:2" s="4" customFormat="1" x14ac:dyDescent="0.25">
      <c r="B208" s="18"/>
    </row>
    <row r="209" spans="2:2" s="4" customFormat="1" x14ac:dyDescent="0.25">
      <c r="B209" s="18"/>
    </row>
    <row r="210" spans="2:2" s="4" customFormat="1" x14ac:dyDescent="0.25">
      <c r="B210" s="18"/>
    </row>
    <row r="211" spans="2:2" s="4" customFormat="1" x14ac:dyDescent="0.25">
      <c r="B211" s="18"/>
    </row>
    <row r="212" spans="2:2" s="4" customFormat="1" x14ac:dyDescent="0.25">
      <c r="B212" s="18"/>
    </row>
    <row r="213" spans="2:2" s="4" customFormat="1" x14ac:dyDescent="0.25">
      <c r="B213" s="18"/>
    </row>
    <row r="214" spans="2:2" s="4" customFormat="1" x14ac:dyDescent="0.25">
      <c r="B214" s="18"/>
    </row>
    <row r="215" spans="2:2" s="4" customFormat="1" x14ac:dyDescent="0.25">
      <c r="B215" s="18"/>
    </row>
    <row r="216" spans="2:2" s="4" customFormat="1" x14ac:dyDescent="0.25">
      <c r="B216" s="18"/>
    </row>
    <row r="217" spans="2:2" s="4" customFormat="1" x14ac:dyDescent="0.25">
      <c r="B217" s="18"/>
    </row>
    <row r="218" spans="2:2" s="4" customFormat="1" x14ac:dyDescent="0.25">
      <c r="B218" s="18"/>
    </row>
    <row r="219" spans="2:2" s="4" customFormat="1" x14ac:dyDescent="0.25">
      <c r="B219" s="18"/>
    </row>
    <row r="220" spans="2:2" s="4" customFormat="1" x14ac:dyDescent="0.25">
      <c r="B220" s="18"/>
    </row>
    <row r="221" spans="2:2" s="4" customFormat="1" x14ac:dyDescent="0.25">
      <c r="B221" s="18"/>
    </row>
    <row r="222" spans="2:2" s="4" customFormat="1" x14ac:dyDescent="0.25">
      <c r="B222" s="18"/>
    </row>
    <row r="223" spans="2:2" s="4" customFormat="1" x14ac:dyDescent="0.25">
      <c r="B223" s="18"/>
    </row>
    <row r="224" spans="2:2" s="4" customFormat="1" x14ac:dyDescent="0.25">
      <c r="B224" s="18"/>
    </row>
    <row r="225" spans="2:2" s="4" customFormat="1" x14ac:dyDescent="0.25">
      <c r="B225" s="18"/>
    </row>
    <row r="226" spans="2:2" s="4" customFormat="1" x14ac:dyDescent="0.25">
      <c r="B226" s="18"/>
    </row>
    <row r="227" spans="2:2" s="4" customFormat="1" x14ac:dyDescent="0.25">
      <c r="B227" s="18"/>
    </row>
    <row r="228" spans="2:2" s="4" customFormat="1" x14ac:dyDescent="0.25">
      <c r="B228" s="18"/>
    </row>
    <row r="229" spans="2:2" s="4" customFormat="1" x14ac:dyDescent="0.25">
      <c r="B229" s="18"/>
    </row>
    <row r="230" spans="2:2" s="4" customFormat="1" x14ac:dyDescent="0.25">
      <c r="B230" s="18"/>
    </row>
    <row r="231" spans="2:2" s="4" customFormat="1" x14ac:dyDescent="0.25">
      <c r="B231" s="18"/>
    </row>
    <row r="232" spans="2:2" s="4" customFormat="1" x14ac:dyDescent="0.25">
      <c r="B232" s="18"/>
    </row>
    <row r="233" spans="2:2" s="4" customFormat="1" x14ac:dyDescent="0.25">
      <c r="B233" s="18"/>
    </row>
    <row r="234" spans="2:2" s="4" customFormat="1" x14ac:dyDescent="0.25">
      <c r="B234" s="18"/>
    </row>
    <row r="235" spans="2:2" s="4" customFormat="1" x14ac:dyDescent="0.25">
      <c r="B235" s="18"/>
    </row>
    <row r="236" spans="2:2" s="4" customFormat="1" x14ac:dyDescent="0.25">
      <c r="B236" s="18"/>
    </row>
    <row r="237" spans="2:2" s="4" customFormat="1" x14ac:dyDescent="0.25">
      <c r="B237" s="18"/>
    </row>
    <row r="238" spans="2:2" s="4" customFormat="1" x14ac:dyDescent="0.25">
      <c r="B238" s="18"/>
    </row>
    <row r="239" spans="2:2" s="4" customFormat="1" x14ac:dyDescent="0.25">
      <c r="B239" s="18"/>
    </row>
    <row r="240" spans="2:2" s="4" customFormat="1" x14ac:dyDescent="0.25">
      <c r="B240" s="18"/>
    </row>
    <row r="241" spans="2:2" s="4" customFormat="1" x14ac:dyDescent="0.25">
      <c r="B241" s="18"/>
    </row>
    <row r="242" spans="2:2" s="4" customFormat="1" x14ac:dyDescent="0.25">
      <c r="B242" s="18"/>
    </row>
    <row r="243" spans="2:2" s="4" customFormat="1" x14ac:dyDescent="0.25">
      <c r="B243" s="18"/>
    </row>
    <row r="244" spans="2:2" s="4" customFormat="1" x14ac:dyDescent="0.25">
      <c r="B244" s="18"/>
    </row>
    <row r="245" spans="2:2" s="4" customFormat="1" x14ac:dyDescent="0.25">
      <c r="B245" s="18"/>
    </row>
    <row r="246" spans="2:2" s="4" customFormat="1" x14ac:dyDescent="0.25">
      <c r="B246" s="18"/>
    </row>
    <row r="247" spans="2:2" s="4" customFormat="1" x14ac:dyDescent="0.25">
      <c r="B247" s="18"/>
    </row>
    <row r="248" spans="2:2" s="4" customFormat="1" x14ac:dyDescent="0.25">
      <c r="B248" s="18"/>
    </row>
    <row r="249" spans="2:2" s="4" customFormat="1" x14ac:dyDescent="0.25">
      <c r="B249" s="18"/>
    </row>
    <row r="250" spans="2:2" s="4" customFormat="1" x14ac:dyDescent="0.25">
      <c r="B250" s="18"/>
    </row>
    <row r="251" spans="2:2" s="4" customFormat="1" x14ac:dyDescent="0.25">
      <c r="B251" s="18"/>
    </row>
    <row r="252" spans="2:2" s="4" customFormat="1" x14ac:dyDescent="0.25">
      <c r="B252" s="18"/>
    </row>
    <row r="253" spans="2:2" s="4" customFormat="1" x14ac:dyDescent="0.25">
      <c r="B253" s="18"/>
    </row>
    <row r="254" spans="2:2" s="4" customFormat="1" x14ac:dyDescent="0.25">
      <c r="B254" s="18"/>
    </row>
    <row r="255" spans="2:2" s="4" customFormat="1" x14ac:dyDescent="0.25">
      <c r="B255" s="18"/>
    </row>
    <row r="256" spans="2:2" s="4" customFormat="1" x14ac:dyDescent="0.25">
      <c r="B256" s="18"/>
    </row>
    <row r="257" spans="2:2" s="4" customFormat="1" x14ac:dyDescent="0.25">
      <c r="B257" s="18"/>
    </row>
    <row r="258" spans="2:2" s="4" customFormat="1" x14ac:dyDescent="0.25">
      <c r="B258" s="18"/>
    </row>
    <row r="259" spans="2:2" s="4" customFormat="1" x14ac:dyDescent="0.25">
      <c r="B259" s="18"/>
    </row>
    <row r="260" spans="2:2" s="4" customFormat="1" x14ac:dyDescent="0.25">
      <c r="B260" s="18"/>
    </row>
    <row r="261" spans="2:2" s="4" customFormat="1" x14ac:dyDescent="0.25">
      <c r="B261" s="18"/>
    </row>
    <row r="262" spans="2:2" s="4" customFormat="1" x14ac:dyDescent="0.25">
      <c r="B262" s="18"/>
    </row>
    <row r="263" spans="2:2" s="4" customFormat="1" x14ac:dyDescent="0.25">
      <c r="B263" s="18"/>
    </row>
    <row r="264" spans="2:2" s="4" customFormat="1" x14ac:dyDescent="0.25">
      <c r="B264" s="18"/>
    </row>
    <row r="265" spans="2:2" s="4" customFormat="1" x14ac:dyDescent="0.25">
      <c r="B265" s="18"/>
    </row>
    <row r="266" spans="2:2" s="4" customFormat="1" x14ac:dyDescent="0.25">
      <c r="B266" s="18"/>
    </row>
    <row r="267" spans="2:2" s="4" customFormat="1" x14ac:dyDescent="0.25">
      <c r="B267" s="18"/>
    </row>
    <row r="268" spans="2:2" s="4" customFormat="1" x14ac:dyDescent="0.25">
      <c r="B268" s="18"/>
    </row>
    <row r="269" spans="2:2" s="4" customFormat="1" x14ac:dyDescent="0.25">
      <c r="B269" s="18"/>
    </row>
    <row r="270" spans="2:2" s="4" customFormat="1" x14ac:dyDescent="0.25">
      <c r="B270" s="18"/>
    </row>
    <row r="271" spans="2:2" s="4" customFormat="1" x14ac:dyDescent="0.25">
      <c r="B271" s="18"/>
    </row>
    <row r="272" spans="2:2" s="4" customFormat="1" x14ac:dyDescent="0.25">
      <c r="B272" s="18"/>
    </row>
    <row r="273" spans="2:2" s="4" customFormat="1" x14ac:dyDescent="0.25">
      <c r="B273" s="18"/>
    </row>
    <row r="274" spans="2:2" s="4" customFormat="1" x14ac:dyDescent="0.25">
      <c r="B274" s="18"/>
    </row>
    <row r="275" spans="2:2" s="4" customFormat="1" x14ac:dyDescent="0.25">
      <c r="B275" s="18"/>
    </row>
    <row r="276" spans="2:2" s="4" customFormat="1" x14ac:dyDescent="0.25">
      <c r="B276" s="18"/>
    </row>
    <row r="277" spans="2:2" s="4" customFormat="1" x14ac:dyDescent="0.25">
      <c r="B277" s="18"/>
    </row>
    <row r="278" spans="2:2" s="4" customFormat="1" x14ac:dyDescent="0.25">
      <c r="B278" s="18"/>
    </row>
    <row r="279" spans="2:2" s="4" customFormat="1" x14ac:dyDescent="0.25">
      <c r="B279" s="18"/>
    </row>
    <row r="280" spans="2:2" s="4" customFormat="1" x14ac:dyDescent="0.25">
      <c r="B280" s="18"/>
    </row>
    <row r="281" spans="2:2" s="4" customFormat="1" x14ac:dyDescent="0.25">
      <c r="B281" s="18"/>
    </row>
    <row r="282" spans="2:2" s="4" customFormat="1" x14ac:dyDescent="0.25">
      <c r="B282" s="18"/>
    </row>
    <row r="283" spans="2:2" s="4" customFormat="1" x14ac:dyDescent="0.25">
      <c r="B283" s="18"/>
    </row>
    <row r="284" spans="2:2" s="4" customFormat="1" x14ac:dyDescent="0.25">
      <c r="B284" s="18"/>
    </row>
    <row r="285" spans="2:2" s="4" customFormat="1" x14ac:dyDescent="0.25">
      <c r="B285" s="18"/>
    </row>
    <row r="286" spans="2:2" s="4" customFormat="1" x14ac:dyDescent="0.25">
      <c r="B286" s="18"/>
    </row>
    <row r="287" spans="2:2" s="4" customFormat="1" x14ac:dyDescent="0.25">
      <c r="B287" s="18"/>
    </row>
    <row r="288" spans="2:2" s="4" customFormat="1" x14ac:dyDescent="0.25">
      <c r="B288" s="18"/>
    </row>
    <row r="289" spans="2:2" s="4" customFormat="1" x14ac:dyDescent="0.25">
      <c r="B289" s="18"/>
    </row>
    <row r="290" spans="2:2" s="4" customFormat="1" x14ac:dyDescent="0.25">
      <c r="B290" s="18"/>
    </row>
    <row r="291" spans="2:2" s="4" customFormat="1" x14ac:dyDescent="0.25">
      <c r="B291" s="18"/>
    </row>
    <row r="292" spans="2:2" s="4" customFormat="1" x14ac:dyDescent="0.25">
      <c r="B292" s="18"/>
    </row>
    <row r="293" spans="2:2" s="4" customFormat="1" x14ac:dyDescent="0.25">
      <c r="B293" s="18"/>
    </row>
    <row r="294" spans="2:2" s="4" customFormat="1" x14ac:dyDescent="0.25">
      <c r="B294" s="18"/>
    </row>
    <row r="295" spans="2:2" s="4" customFormat="1" x14ac:dyDescent="0.25">
      <c r="B295" s="18"/>
    </row>
    <row r="296" spans="2:2" s="4" customFormat="1" x14ac:dyDescent="0.25">
      <c r="B296" s="18"/>
    </row>
    <row r="297" spans="2:2" s="4" customFormat="1" x14ac:dyDescent="0.25">
      <c r="B297" s="18"/>
    </row>
    <row r="298" spans="2:2" s="4" customFormat="1" x14ac:dyDescent="0.25">
      <c r="B298" s="18"/>
    </row>
    <row r="299" spans="2:2" s="4" customFormat="1" x14ac:dyDescent="0.25">
      <c r="B299" s="18"/>
    </row>
    <row r="300" spans="2:2" s="4" customFormat="1" x14ac:dyDescent="0.25">
      <c r="B300" s="18"/>
    </row>
    <row r="301" spans="2:2" s="4" customFormat="1" x14ac:dyDescent="0.25">
      <c r="B301" s="18"/>
    </row>
    <row r="302" spans="2:2" s="4" customFormat="1" x14ac:dyDescent="0.25">
      <c r="B302" s="18"/>
    </row>
    <row r="303" spans="2:2" s="4" customFormat="1" x14ac:dyDescent="0.25">
      <c r="B303" s="18"/>
    </row>
    <row r="304" spans="2:2" s="4" customFormat="1" x14ac:dyDescent="0.25">
      <c r="B304" s="18"/>
    </row>
    <row r="305" spans="2:2" s="4" customFormat="1" x14ac:dyDescent="0.25">
      <c r="B305" s="18"/>
    </row>
    <row r="306" spans="2:2" s="4" customFormat="1" x14ac:dyDescent="0.25">
      <c r="B306" s="18"/>
    </row>
    <row r="307" spans="2:2" s="4" customFormat="1" x14ac:dyDescent="0.25">
      <c r="B307" s="18"/>
    </row>
    <row r="308" spans="2:2" s="4" customFormat="1" x14ac:dyDescent="0.25">
      <c r="B308" s="18"/>
    </row>
    <row r="309" spans="2:2" s="4" customFormat="1" x14ac:dyDescent="0.25">
      <c r="B309" s="18"/>
    </row>
    <row r="310" spans="2:2" s="4" customFormat="1" x14ac:dyDescent="0.25">
      <c r="B310" s="18"/>
    </row>
    <row r="311" spans="2:2" s="4" customFormat="1" x14ac:dyDescent="0.25">
      <c r="B311" s="18"/>
    </row>
    <row r="312" spans="2:2" s="4" customFormat="1" x14ac:dyDescent="0.25">
      <c r="B312" s="18"/>
    </row>
    <row r="313" spans="2:2" s="4" customFormat="1" x14ac:dyDescent="0.25">
      <c r="B313" s="18"/>
    </row>
    <row r="314" spans="2:2" s="4" customFormat="1" x14ac:dyDescent="0.25">
      <c r="B314" s="18"/>
    </row>
    <row r="315" spans="2:2" s="4" customFormat="1" x14ac:dyDescent="0.25">
      <c r="B315" s="18"/>
    </row>
    <row r="316" spans="2:2" s="4" customFormat="1" x14ac:dyDescent="0.25">
      <c r="B316" s="18"/>
    </row>
    <row r="317" spans="2:2" s="4" customFormat="1" x14ac:dyDescent="0.25">
      <c r="B317" s="18"/>
    </row>
    <row r="318" spans="2:2" s="4" customFormat="1" x14ac:dyDescent="0.25">
      <c r="B318" s="18"/>
    </row>
    <row r="319" spans="2:2" s="4" customFormat="1" x14ac:dyDescent="0.25">
      <c r="B319" s="18"/>
    </row>
    <row r="320" spans="2:2" s="4" customFormat="1" x14ac:dyDescent="0.25">
      <c r="B320" s="18"/>
    </row>
    <row r="321" spans="2:2" s="4" customFormat="1" x14ac:dyDescent="0.25">
      <c r="B321" s="18"/>
    </row>
    <row r="322" spans="2:2" s="4" customFormat="1" x14ac:dyDescent="0.25">
      <c r="B322" s="18"/>
    </row>
    <row r="323" spans="2:2" s="4" customFormat="1" x14ac:dyDescent="0.25">
      <c r="B323" s="18"/>
    </row>
    <row r="324" spans="2:2" s="4" customFormat="1" x14ac:dyDescent="0.25">
      <c r="B324" s="18"/>
    </row>
    <row r="325" spans="2:2" s="4" customFormat="1" x14ac:dyDescent="0.25">
      <c r="B325" s="18"/>
    </row>
    <row r="326" spans="2:2" s="4" customFormat="1" x14ac:dyDescent="0.25">
      <c r="B326" s="18"/>
    </row>
    <row r="327" spans="2:2" s="4" customFormat="1" x14ac:dyDescent="0.25">
      <c r="B327" s="18"/>
    </row>
    <row r="328" spans="2:2" s="4" customFormat="1" x14ac:dyDescent="0.25">
      <c r="B328" s="18"/>
    </row>
    <row r="329" spans="2:2" s="4" customFormat="1" x14ac:dyDescent="0.25">
      <c r="B329" s="18"/>
    </row>
    <row r="330" spans="2:2" s="4" customFormat="1" x14ac:dyDescent="0.25">
      <c r="B330" s="18"/>
    </row>
    <row r="331" spans="2:2" s="4" customFormat="1" x14ac:dyDescent="0.25">
      <c r="B331" s="18"/>
    </row>
    <row r="332" spans="2:2" s="4" customFormat="1" x14ac:dyDescent="0.25">
      <c r="B332" s="18"/>
    </row>
    <row r="333" spans="2:2" s="4" customFormat="1" x14ac:dyDescent="0.25">
      <c r="B333" s="18"/>
    </row>
    <row r="334" spans="2:2" s="4" customFormat="1" x14ac:dyDescent="0.25">
      <c r="B334" s="18"/>
    </row>
    <row r="335" spans="2:2" s="4" customFormat="1" x14ac:dyDescent="0.25">
      <c r="B335" s="18"/>
    </row>
    <row r="336" spans="2:2" s="4" customFormat="1" x14ac:dyDescent="0.25">
      <c r="B336" s="18"/>
    </row>
    <row r="337" spans="2:2" s="4" customFormat="1" x14ac:dyDescent="0.25">
      <c r="B337" s="18"/>
    </row>
    <row r="338" spans="2:2" s="4" customFormat="1" x14ac:dyDescent="0.25">
      <c r="B338" s="18"/>
    </row>
    <row r="339" spans="2:2" s="4" customFormat="1" x14ac:dyDescent="0.25">
      <c r="B339" s="18"/>
    </row>
    <row r="340" spans="2:2" s="4" customFormat="1" x14ac:dyDescent="0.25">
      <c r="B340" s="18"/>
    </row>
    <row r="341" spans="2:2" s="4" customFormat="1" x14ac:dyDescent="0.25">
      <c r="B341" s="18"/>
    </row>
    <row r="342" spans="2:2" s="4" customFormat="1" x14ac:dyDescent="0.25">
      <c r="B342" s="18"/>
    </row>
    <row r="343" spans="2:2" s="4" customFormat="1" x14ac:dyDescent="0.25">
      <c r="B343" s="18"/>
    </row>
    <row r="344" spans="2:2" s="4" customFormat="1" x14ac:dyDescent="0.25">
      <c r="B344" s="18"/>
    </row>
    <row r="345" spans="2:2" s="4" customFormat="1" x14ac:dyDescent="0.25">
      <c r="B345" s="18"/>
    </row>
    <row r="346" spans="2:2" s="4" customFormat="1" x14ac:dyDescent="0.25">
      <c r="B346" s="18"/>
    </row>
    <row r="347" spans="2:2" s="4" customFormat="1" x14ac:dyDescent="0.25">
      <c r="B347" s="18"/>
    </row>
    <row r="348" spans="2:2" s="4" customFormat="1" x14ac:dyDescent="0.25">
      <c r="B348" s="18"/>
    </row>
    <row r="349" spans="2:2" s="4" customFormat="1" x14ac:dyDescent="0.25">
      <c r="B349" s="18"/>
    </row>
    <row r="350" spans="2:2" s="4" customFormat="1" x14ac:dyDescent="0.25">
      <c r="B350" s="18"/>
    </row>
    <row r="351" spans="2:2" s="4" customFormat="1" x14ac:dyDescent="0.25">
      <c r="B351" s="18"/>
    </row>
    <row r="352" spans="2:2" s="4" customFormat="1" x14ac:dyDescent="0.25">
      <c r="B352" s="18"/>
    </row>
    <row r="353" spans="2:2" s="4" customFormat="1" x14ac:dyDescent="0.25">
      <c r="B353" s="18"/>
    </row>
    <row r="354" spans="2:2" s="4" customFormat="1" x14ac:dyDescent="0.25">
      <c r="B354" s="18"/>
    </row>
    <row r="355" spans="2:2" s="4" customFormat="1" x14ac:dyDescent="0.25">
      <c r="B355" s="18"/>
    </row>
    <row r="356" spans="2:2" s="4" customFormat="1" x14ac:dyDescent="0.25">
      <c r="B356" s="18"/>
    </row>
    <row r="357" spans="2:2" s="4" customFormat="1" x14ac:dyDescent="0.25">
      <c r="B357" s="18"/>
    </row>
    <row r="358" spans="2:2" s="4" customFormat="1" x14ac:dyDescent="0.25">
      <c r="B358" s="18"/>
    </row>
    <row r="359" spans="2:2" s="4" customFormat="1" x14ac:dyDescent="0.25">
      <c r="B359" s="18"/>
    </row>
    <row r="360" spans="2:2" s="4" customFormat="1" x14ac:dyDescent="0.25">
      <c r="B360" s="18"/>
    </row>
    <row r="361" spans="2:2" s="4" customFormat="1" x14ac:dyDescent="0.25">
      <c r="B361" s="18"/>
    </row>
    <row r="362" spans="2:2" s="4" customFormat="1" x14ac:dyDescent="0.25">
      <c r="B362" s="18"/>
    </row>
    <row r="363" spans="2:2" s="4" customFormat="1" x14ac:dyDescent="0.25">
      <c r="B363" s="18"/>
    </row>
    <row r="364" spans="2:2" s="4" customFormat="1" x14ac:dyDescent="0.25">
      <c r="B364" s="18"/>
    </row>
    <row r="365" spans="2:2" s="4" customFormat="1" x14ac:dyDescent="0.25">
      <c r="B365" s="18"/>
    </row>
    <row r="366" spans="2:2" s="4" customFormat="1" x14ac:dyDescent="0.25">
      <c r="B366" s="18"/>
    </row>
    <row r="367" spans="2:2" s="4" customFormat="1" x14ac:dyDescent="0.25">
      <c r="B367" s="18"/>
    </row>
    <row r="368" spans="2:2" s="4" customFormat="1" x14ac:dyDescent="0.25">
      <c r="B368" s="18"/>
    </row>
    <row r="369" spans="2:2" s="4" customFormat="1" x14ac:dyDescent="0.25">
      <c r="B369" s="18"/>
    </row>
    <row r="370" spans="2:2" s="4" customFormat="1" x14ac:dyDescent="0.25">
      <c r="B370" s="18"/>
    </row>
    <row r="371" spans="2:2" s="4" customFormat="1" x14ac:dyDescent="0.25">
      <c r="B371" s="18"/>
    </row>
    <row r="372" spans="2:2" s="4" customFormat="1" x14ac:dyDescent="0.25">
      <c r="B372" s="18"/>
    </row>
    <row r="373" spans="2:2" s="4" customFormat="1" x14ac:dyDescent="0.25">
      <c r="B373" s="18"/>
    </row>
    <row r="374" spans="2:2" s="4" customFormat="1" x14ac:dyDescent="0.25">
      <c r="B374" s="18"/>
    </row>
    <row r="375" spans="2:2" s="4" customFormat="1" x14ac:dyDescent="0.25">
      <c r="B375" s="18"/>
    </row>
    <row r="376" spans="2:2" s="4" customFormat="1" x14ac:dyDescent="0.25">
      <c r="B376" s="18"/>
    </row>
    <row r="377" spans="2:2" s="4" customFormat="1" x14ac:dyDescent="0.25">
      <c r="B377" s="18"/>
    </row>
    <row r="378" spans="2:2" s="4" customFormat="1" x14ac:dyDescent="0.25">
      <c r="B378" s="18"/>
    </row>
    <row r="379" spans="2:2" s="4" customFormat="1" x14ac:dyDescent="0.25">
      <c r="B379" s="18"/>
    </row>
    <row r="380" spans="2:2" s="4" customFormat="1" x14ac:dyDescent="0.25">
      <c r="B380" s="18"/>
    </row>
    <row r="381" spans="2:2" s="4" customFormat="1" x14ac:dyDescent="0.25">
      <c r="B381" s="18"/>
    </row>
    <row r="382" spans="2:2" s="4" customFormat="1" x14ac:dyDescent="0.25">
      <c r="B382" s="18"/>
    </row>
    <row r="383" spans="2:2" s="4" customFormat="1" x14ac:dyDescent="0.25">
      <c r="B383" s="18"/>
    </row>
    <row r="384" spans="2:2" s="4" customFormat="1" x14ac:dyDescent="0.25">
      <c r="B384" s="18"/>
    </row>
    <row r="385" spans="2:2" s="4" customFormat="1" x14ac:dyDescent="0.25">
      <c r="B385" s="18"/>
    </row>
    <row r="386" spans="2:2" s="4" customFormat="1" x14ac:dyDescent="0.25">
      <c r="B386" s="18"/>
    </row>
    <row r="387" spans="2:2" s="4" customFormat="1" x14ac:dyDescent="0.25">
      <c r="B387" s="18"/>
    </row>
    <row r="388" spans="2:2" s="4" customFormat="1" x14ac:dyDescent="0.25">
      <c r="B388" s="18"/>
    </row>
    <row r="389" spans="2:2" s="4" customFormat="1" x14ac:dyDescent="0.25">
      <c r="B389" s="18"/>
    </row>
    <row r="390" spans="2:2" s="4" customFormat="1" x14ac:dyDescent="0.25">
      <c r="B390" s="18"/>
    </row>
    <row r="391" spans="2:2" s="4" customFormat="1" x14ac:dyDescent="0.25">
      <c r="B391" s="18"/>
    </row>
    <row r="392" spans="2:2" s="4" customFormat="1" x14ac:dyDescent="0.25">
      <c r="B392" s="18"/>
    </row>
    <row r="393" spans="2:2" s="4" customFormat="1" x14ac:dyDescent="0.25">
      <c r="B393" s="18"/>
    </row>
    <row r="394" spans="2:2" s="4" customFormat="1" x14ac:dyDescent="0.25">
      <c r="B394" s="18"/>
    </row>
    <row r="395" spans="2:2" s="4" customFormat="1" x14ac:dyDescent="0.25">
      <c r="B395" s="18"/>
    </row>
    <row r="396" spans="2:2" s="4" customFormat="1" x14ac:dyDescent="0.25">
      <c r="B396" s="18"/>
    </row>
    <row r="397" spans="2:2" s="4" customFormat="1" x14ac:dyDescent="0.25">
      <c r="B397" s="18"/>
    </row>
    <row r="398" spans="2:2" s="4" customFormat="1" x14ac:dyDescent="0.25">
      <c r="B398" s="18"/>
    </row>
    <row r="399" spans="2:2" s="4" customFormat="1" x14ac:dyDescent="0.25">
      <c r="B399" s="18"/>
    </row>
    <row r="400" spans="2:2" s="4" customFormat="1" x14ac:dyDescent="0.25">
      <c r="B400" s="18"/>
    </row>
    <row r="401" spans="2:2" s="4" customFormat="1" x14ac:dyDescent="0.25">
      <c r="B401" s="18"/>
    </row>
    <row r="402" spans="2:2" s="4" customFormat="1" x14ac:dyDescent="0.25">
      <c r="B402" s="18"/>
    </row>
    <row r="403" spans="2:2" s="4" customFormat="1" x14ac:dyDescent="0.25">
      <c r="B403" s="18"/>
    </row>
    <row r="404" spans="2:2" s="4" customFormat="1" x14ac:dyDescent="0.25">
      <c r="B404" s="18"/>
    </row>
    <row r="405" spans="2:2" s="4" customFormat="1" x14ac:dyDescent="0.25">
      <c r="B405" s="18"/>
    </row>
    <row r="406" spans="2:2" s="4" customFormat="1" x14ac:dyDescent="0.25">
      <c r="B406" s="18"/>
    </row>
    <row r="407" spans="2:2" s="4" customFormat="1" x14ac:dyDescent="0.25">
      <c r="B407" s="18"/>
    </row>
    <row r="408" spans="2:2" s="4" customFormat="1" x14ac:dyDescent="0.25">
      <c r="B408" s="18"/>
    </row>
    <row r="409" spans="2:2" s="4" customFormat="1" x14ac:dyDescent="0.25">
      <c r="B409" s="18"/>
    </row>
    <row r="410" spans="2:2" s="4" customFormat="1" x14ac:dyDescent="0.25">
      <c r="B410" s="18"/>
    </row>
    <row r="411" spans="2:2" s="4" customFormat="1" x14ac:dyDescent="0.25">
      <c r="B411" s="18"/>
    </row>
    <row r="412" spans="2:2" s="4" customFormat="1" x14ac:dyDescent="0.25">
      <c r="B412" s="18"/>
    </row>
    <row r="413" spans="2:2" s="4" customFormat="1" x14ac:dyDescent="0.25">
      <c r="B413" s="18"/>
    </row>
    <row r="414" spans="2:2" s="4" customFormat="1" x14ac:dyDescent="0.25">
      <c r="B414" s="18"/>
    </row>
    <row r="415" spans="2:2" s="4" customFormat="1" x14ac:dyDescent="0.25">
      <c r="B415" s="18"/>
    </row>
    <row r="416" spans="2:2" s="4" customFormat="1" x14ac:dyDescent="0.25">
      <c r="B416" s="18"/>
    </row>
    <row r="417" spans="2:2" s="4" customFormat="1" x14ac:dyDescent="0.25">
      <c r="B417" s="18"/>
    </row>
    <row r="418" spans="2:2" s="4" customFormat="1" x14ac:dyDescent="0.25">
      <c r="B418" s="18"/>
    </row>
    <row r="419" spans="2:2" s="4" customFormat="1" x14ac:dyDescent="0.25">
      <c r="B419" s="18"/>
    </row>
    <row r="420" spans="2:2" s="4" customFormat="1" x14ac:dyDescent="0.25">
      <c r="B420" s="18"/>
    </row>
    <row r="421" spans="2:2" s="4" customFormat="1" x14ac:dyDescent="0.25">
      <c r="B421" s="18"/>
    </row>
    <row r="422" spans="2:2" s="4" customFormat="1" x14ac:dyDescent="0.25">
      <c r="B422" s="18"/>
    </row>
    <row r="423" spans="2:2" s="4" customFormat="1" x14ac:dyDescent="0.25">
      <c r="B423" s="18"/>
    </row>
    <row r="424" spans="2:2" s="4" customFormat="1" x14ac:dyDescent="0.25">
      <c r="B424" s="18"/>
    </row>
    <row r="425" spans="2:2" s="4" customFormat="1" x14ac:dyDescent="0.25">
      <c r="B425" s="18"/>
    </row>
    <row r="426" spans="2:2" s="4" customFormat="1" x14ac:dyDescent="0.25">
      <c r="B426" s="18"/>
    </row>
    <row r="427" spans="2:2" s="4" customFormat="1" x14ac:dyDescent="0.25">
      <c r="B427" s="18"/>
    </row>
    <row r="428" spans="2:2" s="4" customFormat="1" x14ac:dyDescent="0.25">
      <c r="B428" s="18"/>
    </row>
    <row r="429" spans="2:2" s="4" customFormat="1" x14ac:dyDescent="0.25">
      <c r="B429" s="18"/>
    </row>
    <row r="430" spans="2:2" s="4" customFormat="1" x14ac:dyDescent="0.25">
      <c r="B430" s="18"/>
    </row>
    <row r="431" spans="2:2" s="4" customFormat="1" x14ac:dyDescent="0.25">
      <c r="B431" s="18"/>
    </row>
    <row r="432" spans="2:2" s="4" customFormat="1" x14ac:dyDescent="0.25">
      <c r="B432" s="18"/>
    </row>
    <row r="433" spans="2:2" s="4" customFormat="1" x14ac:dyDescent="0.25">
      <c r="B433" s="18"/>
    </row>
    <row r="434" spans="2:2" s="4" customFormat="1" x14ac:dyDescent="0.25">
      <c r="B434" s="18"/>
    </row>
    <row r="435" spans="2:2" s="4" customFormat="1" x14ac:dyDescent="0.25">
      <c r="B435" s="18"/>
    </row>
    <row r="436" spans="2:2" s="4" customFormat="1" x14ac:dyDescent="0.25">
      <c r="B436" s="18"/>
    </row>
    <row r="437" spans="2:2" s="4" customFormat="1" x14ac:dyDescent="0.25">
      <c r="B437" s="18"/>
    </row>
    <row r="438" spans="2:2" s="4" customFormat="1" x14ac:dyDescent="0.25">
      <c r="B438" s="18"/>
    </row>
    <row r="439" spans="2:2" s="4" customFormat="1" x14ac:dyDescent="0.25">
      <c r="B439" s="18"/>
    </row>
    <row r="440" spans="2:2" s="4" customFormat="1" x14ac:dyDescent="0.25">
      <c r="B440" s="18"/>
    </row>
    <row r="441" spans="2:2" s="4" customFormat="1" x14ac:dyDescent="0.25">
      <c r="B441" s="18"/>
    </row>
    <row r="442" spans="2:2" s="4" customFormat="1" x14ac:dyDescent="0.25">
      <c r="B442" s="18"/>
    </row>
    <row r="443" spans="2:2" s="4" customFormat="1" x14ac:dyDescent="0.25">
      <c r="B443" s="18"/>
    </row>
    <row r="444" spans="2:2" s="4" customFormat="1" x14ac:dyDescent="0.25">
      <c r="B444" s="18"/>
    </row>
    <row r="445" spans="2:2" s="4" customFormat="1" x14ac:dyDescent="0.25">
      <c r="B445" s="18"/>
    </row>
    <row r="446" spans="2:2" s="4" customFormat="1" x14ac:dyDescent="0.25">
      <c r="B446" s="18"/>
    </row>
    <row r="447" spans="2:2" s="4" customFormat="1" x14ac:dyDescent="0.25">
      <c r="B447" s="18"/>
    </row>
    <row r="448" spans="2:2" s="4" customFormat="1" x14ac:dyDescent="0.25">
      <c r="B448" s="18"/>
    </row>
    <row r="449" spans="2:2" s="4" customFormat="1" x14ac:dyDescent="0.25">
      <c r="B449" s="18"/>
    </row>
    <row r="450" spans="2:2" s="4" customFormat="1" x14ac:dyDescent="0.25">
      <c r="B450" s="18"/>
    </row>
    <row r="451" spans="2:2" s="4" customFormat="1" x14ac:dyDescent="0.25">
      <c r="B451" s="18"/>
    </row>
    <row r="452" spans="2:2" s="4" customFormat="1" x14ac:dyDescent="0.25">
      <c r="B452" s="18"/>
    </row>
    <row r="453" spans="2:2" s="4" customFormat="1" x14ac:dyDescent="0.25">
      <c r="B453" s="18"/>
    </row>
    <row r="454" spans="2:2" s="4" customFormat="1" x14ac:dyDescent="0.25">
      <c r="B454" s="18"/>
    </row>
    <row r="455" spans="2:2" s="4" customFormat="1" x14ac:dyDescent="0.25">
      <c r="B455" s="18"/>
    </row>
    <row r="456" spans="2:2" s="4" customFormat="1" x14ac:dyDescent="0.25">
      <c r="B456" s="18"/>
    </row>
    <row r="457" spans="2:2" s="4" customFormat="1" x14ac:dyDescent="0.25">
      <c r="B457" s="18"/>
    </row>
    <row r="458" spans="2:2" s="4" customFormat="1" x14ac:dyDescent="0.25">
      <c r="B458" s="18"/>
    </row>
    <row r="459" spans="2:2" s="4" customFormat="1" x14ac:dyDescent="0.25">
      <c r="B459" s="18"/>
    </row>
    <row r="460" spans="2:2" s="4" customFormat="1" x14ac:dyDescent="0.25">
      <c r="B460" s="18"/>
    </row>
    <row r="461" spans="2:2" s="4" customFormat="1" x14ac:dyDescent="0.25">
      <c r="B461" s="18"/>
    </row>
    <row r="462" spans="2:2" s="4" customFormat="1" x14ac:dyDescent="0.25">
      <c r="B462" s="18"/>
    </row>
    <row r="463" spans="2:2" s="4" customFormat="1" x14ac:dyDescent="0.25">
      <c r="B463" s="18"/>
    </row>
    <row r="464" spans="2:2" s="4" customFormat="1" x14ac:dyDescent="0.25">
      <c r="B464" s="18"/>
    </row>
    <row r="465" spans="2:2" s="4" customFormat="1" x14ac:dyDescent="0.25">
      <c r="B465" s="18"/>
    </row>
    <row r="466" spans="2:2" s="4" customFormat="1" x14ac:dyDescent="0.25">
      <c r="B466" s="18"/>
    </row>
    <row r="467" spans="2:2" s="4" customFormat="1" x14ac:dyDescent="0.25">
      <c r="B467" s="18"/>
    </row>
    <row r="468" spans="2:2" s="4" customFormat="1" x14ac:dyDescent="0.25">
      <c r="B468" s="18"/>
    </row>
    <row r="469" spans="2:2" s="4" customFormat="1" x14ac:dyDescent="0.25">
      <c r="B469" s="18"/>
    </row>
    <row r="470" spans="2:2" s="4" customFormat="1" x14ac:dyDescent="0.25">
      <c r="B470" s="18"/>
    </row>
    <row r="471" spans="2:2" s="4" customFormat="1" x14ac:dyDescent="0.25">
      <c r="B471" s="18"/>
    </row>
    <row r="472" spans="2:2" s="4" customFormat="1" x14ac:dyDescent="0.25">
      <c r="B472" s="18"/>
    </row>
    <row r="473" spans="2:2" s="4" customFormat="1" x14ac:dyDescent="0.25">
      <c r="B473" s="18"/>
    </row>
    <row r="474" spans="2:2" s="4" customFormat="1" x14ac:dyDescent="0.25">
      <c r="B474" s="18"/>
    </row>
    <row r="475" spans="2:2" s="4" customFormat="1" x14ac:dyDescent="0.25">
      <c r="B475" s="18"/>
    </row>
    <row r="476" spans="2:2" s="4" customFormat="1" x14ac:dyDescent="0.25">
      <c r="B476" s="18"/>
    </row>
    <row r="477" spans="2:2" s="4" customFormat="1" x14ac:dyDescent="0.25">
      <c r="B477" s="18"/>
    </row>
    <row r="478" spans="2:2" s="4" customFormat="1" x14ac:dyDescent="0.25">
      <c r="B478" s="18"/>
    </row>
    <row r="479" spans="2:2" s="4" customFormat="1" x14ac:dyDescent="0.25">
      <c r="B479" s="18"/>
    </row>
    <row r="480" spans="2:2" s="4" customFormat="1" x14ac:dyDescent="0.25">
      <c r="B480" s="18"/>
    </row>
    <row r="481" spans="2:2" s="4" customFormat="1" x14ac:dyDescent="0.25">
      <c r="B481" s="18"/>
    </row>
    <row r="482" spans="2:2" s="4" customFormat="1" x14ac:dyDescent="0.25">
      <c r="B482" s="18"/>
    </row>
    <row r="483" spans="2:2" s="4" customFormat="1" x14ac:dyDescent="0.25">
      <c r="B483" s="18"/>
    </row>
    <row r="484" spans="2:2" s="4" customFormat="1" x14ac:dyDescent="0.25">
      <c r="B484" s="18"/>
    </row>
    <row r="485" spans="2:2" s="4" customFormat="1" x14ac:dyDescent="0.25">
      <c r="B485" s="18"/>
    </row>
    <row r="486" spans="2:2" s="4" customFormat="1" x14ac:dyDescent="0.25">
      <c r="B486" s="18"/>
    </row>
    <row r="487" spans="2:2" s="4" customFormat="1" x14ac:dyDescent="0.25">
      <c r="B487" s="18"/>
    </row>
    <row r="488" spans="2:2" s="4" customFormat="1" x14ac:dyDescent="0.25">
      <c r="B488" s="18"/>
    </row>
    <row r="489" spans="2:2" s="4" customFormat="1" x14ac:dyDescent="0.25">
      <c r="B489" s="18"/>
    </row>
    <row r="490" spans="2:2" s="4" customFormat="1" x14ac:dyDescent="0.25">
      <c r="B490" s="18"/>
    </row>
    <row r="491" spans="2:2" s="4" customFormat="1" x14ac:dyDescent="0.25">
      <c r="B491" s="18"/>
    </row>
    <row r="492" spans="2:2" s="4" customFormat="1" x14ac:dyDescent="0.25">
      <c r="B492" s="18"/>
    </row>
    <row r="493" spans="2:2" s="4" customFormat="1" x14ac:dyDescent="0.25">
      <c r="B493" s="18"/>
    </row>
    <row r="494" spans="2:2" s="4" customFormat="1" x14ac:dyDescent="0.25">
      <c r="B494" s="18"/>
    </row>
    <row r="495" spans="2:2" s="4" customFormat="1" x14ac:dyDescent="0.25">
      <c r="B495" s="18"/>
    </row>
    <row r="496" spans="2:2" s="4" customFormat="1" x14ac:dyDescent="0.25">
      <c r="B496" s="18"/>
    </row>
    <row r="497" spans="2:2" s="4" customFormat="1" x14ac:dyDescent="0.25">
      <c r="B497" s="18"/>
    </row>
    <row r="498" spans="2:2" s="4" customFormat="1" x14ac:dyDescent="0.25">
      <c r="B498" s="18"/>
    </row>
    <row r="499" spans="2:2" s="4" customFormat="1" x14ac:dyDescent="0.25">
      <c r="B499" s="18"/>
    </row>
    <row r="500" spans="2:2" s="4" customFormat="1" x14ac:dyDescent="0.25">
      <c r="B500" s="18"/>
    </row>
    <row r="501" spans="2:2" s="4" customFormat="1" x14ac:dyDescent="0.25">
      <c r="B501" s="18"/>
    </row>
    <row r="502" spans="2:2" s="4" customFormat="1" x14ac:dyDescent="0.25">
      <c r="B502" s="18"/>
    </row>
    <row r="503" spans="2:2" s="4" customFormat="1" x14ac:dyDescent="0.25">
      <c r="B503" s="18"/>
    </row>
    <row r="504" spans="2:2" s="4" customFormat="1" x14ac:dyDescent="0.25">
      <c r="B504" s="18"/>
    </row>
    <row r="505" spans="2:2" s="4" customFormat="1" x14ac:dyDescent="0.25">
      <c r="B505" s="18"/>
    </row>
    <row r="506" spans="2:2" s="4" customFormat="1" x14ac:dyDescent="0.25">
      <c r="B506" s="18"/>
    </row>
    <row r="507" spans="2:2" s="4" customFormat="1" x14ac:dyDescent="0.25">
      <c r="B507" s="18"/>
    </row>
    <row r="508" spans="2:2" s="4" customFormat="1" x14ac:dyDescent="0.25">
      <c r="B508" s="18"/>
    </row>
    <row r="509" spans="2:2" s="4" customFormat="1" x14ac:dyDescent="0.25">
      <c r="B509" s="18"/>
    </row>
    <row r="510" spans="2:2" s="4" customFormat="1" x14ac:dyDescent="0.25">
      <c r="B510" s="18"/>
    </row>
    <row r="511" spans="2:2" s="4" customFormat="1" x14ac:dyDescent="0.25">
      <c r="B511" s="18"/>
    </row>
    <row r="512" spans="2:2" s="4" customFormat="1" x14ac:dyDescent="0.25">
      <c r="B512" s="18"/>
    </row>
    <row r="513" spans="2:2" s="4" customFormat="1" x14ac:dyDescent="0.25">
      <c r="B513" s="18"/>
    </row>
    <row r="514" spans="2:2" s="4" customFormat="1" x14ac:dyDescent="0.25">
      <c r="B514" s="18"/>
    </row>
    <row r="515" spans="2:2" s="4" customFormat="1" x14ac:dyDescent="0.25">
      <c r="B515" s="18"/>
    </row>
    <row r="516" spans="2:2" s="4" customFormat="1" x14ac:dyDescent="0.25">
      <c r="B516" s="18"/>
    </row>
    <row r="517" spans="2:2" s="4" customFormat="1" x14ac:dyDescent="0.25">
      <c r="B517" s="18"/>
    </row>
    <row r="518" spans="2:2" s="4" customFormat="1" x14ac:dyDescent="0.25">
      <c r="B518" s="18"/>
    </row>
    <row r="519" spans="2:2" s="4" customFormat="1" x14ac:dyDescent="0.25">
      <c r="B519" s="18"/>
    </row>
    <row r="520" spans="2:2" s="4" customFormat="1" x14ac:dyDescent="0.25">
      <c r="B520" s="18"/>
    </row>
    <row r="521" spans="2:2" s="4" customFormat="1" x14ac:dyDescent="0.25">
      <c r="B521" s="18"/>
    </row>
    <row r="522" spans="2:2" s="4" customFormat="1" x14ac:dyDescent="0.25">
      <c r="B522" s="18"/>
    </row>
    <row r="523" spans="2:2" s="4" customFormat="1" x14ac:dyDescent="0.25">
      <c r="B523" s="18"/>
    </row>
    <row r="524" spans="2:2" s="4" customFormat="1" x14ac:dyDescent="0.25">
      <c r="B524" s="18"/>
    </row>
    <row r="525" spans="2:2" s="4" customFormat="1" x14ac:dyDescent="0.25">
      <c r="B525" s="18"/>
    </row>
    <row r="526" spans="2:2" s="4" customFormat="1" x14ac:dyDescent="0.25">
      <c r="B526" s="18"/>
    </row>
    <row r="527" spans="2:2" s="4" customFormat="1" x14ac:dyDescent="0.25">
      <c r="B527" s="18"/>
    </row>
    <row r="528" spans="2:2" s="4" customFormat="1" x14ac:dyDescent="0.25">
      <c r="B528" s="18"/>
    </row>
    <row r="529" spans="2:2" s="4" customFormat="1" x14ac:dyDescent="0.25">
      <c r="B529" s="18"/>
    </row>
    <row r="530" spans="2:2" s="4" customFormat="1" x14ac:dyDescent="0.25">
      <c r="B530" s="18"/>
    </row>
    <row r="531" spans="2:2" s="4" customFormat="1" x14ac:dyDescent="0.25">
      <c r="B531" s="18"/>
    </row>
    <row r="532" spans="2:2" s="4" customFormat="1" x14ac:dyDescent="0.25">
      <c r="B532" s="18"/>
    </row>
    <row r="533" spans="2:2" s="4" customFormat="1" x14ac:dyDescent="0.25">
      <c r="B533" s="18"/>
    </row>
    <row r="534" spans="2:2" s="4" customFormat="1" x14ac:dyDescent="0.25">
      <c r="B534" s="18"/>
    </row>
    <row r="535" spans="2:2" s="4" customFormat="1" x14ac:dyDescent="0.25">
      <c r="B535" s="18"/>
    </row>
    <row r="536" spans="2:2" s="4" customFormat="1" x14ac:dyDescent="0.25">
      <c r="B536" s="18"/>
    </row>
    <row r="537" spans="2:2" s="4" customFormat="1" x14ac:dyDescent="0.25">
      <c r="B537" s="18"/>
    </row>
    <row r="538" spans="2:2" s="4" customFormat="1" x14ac:dyDescent="0.25">
      <c r="B538" s="18"/>
    </row>
    <row r="539" spans="2:2" s="4" customFormat="1" x14ac:dyDescent="0.25">
      <c r="B539" s="18"/>
    </row>
    <row r="540" spans="2:2" s="4" customFormat="1" x14ac:dyDescent="0.25">
      <c r="B540" s="18"/>
    </row>
    <row r="541" spans="2:2" s="4" customFormat="1" x14ac:dyDescent="0.25">
      <c r="B541" s="18"/>
    </row>
    <row r="542" spans="2:2" s="4" customFormat="1" x14ac:dyDescent="0.25">
      <c r="B542" s="18"/>
    </row>
    <row r="543" spans="2:2" s="4" customFormat="1" x14ac:dyDescent="0.25">
      <c r="B543" s="18"/>
    </row>
    <row r="544" spans="2:2" s="4" customFormat="1" x14ac:dyDescent="0.25">
      <c r="B544" s="18"/>
    </row>
    <row r="545" spans="2:2" s="4" customFormat="1" x14ac:dyDescent="0.25">
      <c r="B545" s="18"/>
    </row>
    <row r="546" spans="2:2" s="4" customFormat="1" x14ac:dyDescent="0.25">
      <c r="B546" s="18"/>
    </row>
    <row r="547" spans="2:2" s="4" customFormat="1" x14ac:dyDescent="0.25">
      <c r="B547" s="18"/>
    </row>
    <row r="548" spans="2:2" s="4" customFormat="1" x14ac:dyDescent="0.25">
      <c r="B548" s="18"/>
    </row>
    <row r="549" spans="2:2" s="4" customFormat="1" x14ac:dyDescent="0.25">
      <c r="B549" s="18"/>
    </row>
    <row r="550" spans="2:2" s="4" customFormat="1" x14ac:dyDescent="0.25">
      <c r="B550" s="18"/>
    </row>
    <row r="551" spans="2:2" s="4" customFormat="1" x14ac:dyDescent="0.25">
      <c r="B551" s="18"/>
    </row>
    <row r="552" spans="2:2" s="4" customFormat="1" x14ac:dyDescent="0.25">
      <c r="B552" s="18"/>
    </row>
    <row r="553" spans="2:2" s="4" customFormat="1" x14ac:dyDescent="0.25">
      <c r="B553" s="18"/>
    </row>
    <row r="554" spans="2:2" s="4" customFormat="1" x14ac:dyDescent="0.25">
      <c r="B554" s="18"/>
    </row>
    <row r="555" spans="2:2" s="4" customFormat="1" x14ac:dyDescent="0.25">
      <c r="B555" s="18"/>
    </row>
    <row r="556" spans="2:2" s="4" customFormat="1" x14ac:dyDescent="0.25">
      <c r="B556" s="18"/>
    </row>
    <row r="557" spans="2:2" s="4" customFormat="1" x14ac:dyDescent="0.25">
      <c r="B557" s="18"/>
    </row>
    <row r="558" spans="2:2" s="4" customFormat="1" x14ac:dyDescent="0.25">
      <c r="B558" s="18"/>
    </row>
    <row r="559" spans="2:2" s="4" customFormat="1" x14ac:dyDescent="0.25">
      <c r="B559" s="18"/>
    </row>
    <row r="560" spans="2:2" s="4" customFormat="1" x14ac:dyDescent="0.25">
      <c r="B560" s="18"/>
    </row>
    <row r="561" spans="2:2" s="4" customFormat="1" x14ac:dyDescent="0.25">
      <c r="B561" s="18"/>
    </row>
    <row r="562" spans="2:2" s="4" customFormat="1" x14ac:dyDescent="0.25">
      <c r="B562" s="18"/>
    </row>
    <row r="563" spans="2:2" s="4" customFormat="1" x14ac:dyDescent="0.25">
      <c r="B563" s="18"/>
    </row>
    <row r="564" spans="2:2" s="4" customFormat="1" x14ac:dyDescent="0.25">
      <c r="B564" s="18"/>
    </row>
    <row r="565" spans="2:2" s="4" customFormat="1" x14ac:dyDescent="0.25">
      <c r="B565" s="18"/>
    </row>
    <row r="566" spans="2:2" s="4" customFormat="1" x14ac:dyDescent="0.25">
      <c r="B566" s="18"/>
    </row>
    <row r="567" spans="2:2" s="4" customFormat="1" x14ac:dyDescent="0.25">
      <c r="B567" s="18"/>
    </row>
    <row r="568" spans="2:2" s="4" customFormat="1" x14ac:dyDescent="0.25">
      <c r="B568" s="18"/>
    </row>
    <row r="569" spans="2:2" s="4" customFormat="1" x14ac:dyDescent="0.25">
      <c r="B569" s="18"/>
    </row>
    <row r="570" spans="2:2" s="4" customFormat="1" x14ac:dyDescent="0.25">
      <c r="B570" s="18"/>
    </row>
    <row r="571" spans="2:2" s="4" customFormat="1" x14ac:dyDescent="0.25">
      <c r="B571" s="18"/>
    </row>
    <row r="572" spans="2:2" s="4" customFormat="1" x14ac:dyDescent="0.25">
      <c r="B572" s="18"/>
    </row>
    <row r="573" spans="2:2" s="4" customFormat="1" x14ac:dyDescent="0.25">
      <c r="B573" s="18"/>
    </row>
    <row r="574" spans="2:2" s="4" customFormat="1" x14ac:dyDescent="0.25">
      <c r="B574" s="18"/>
    </row>
    <row r="575" spans="2:2" s="4" customFormat="1" x14ac:dyDescent="0.25">
      <c r="B575" s="18"/>
    </row>
    <row r="576" spans="2:2" s="4" customFormat="1" x14ac:dyDescent="0.25">
      <c r="B576" s="18"/>
    </row>
    <row r="577" spans="2:2" s="4" customFormat="1" x14ac:dyDescent="0.25">
      <c r="B577" s="18"/>
    </row>
    <row r="578" spans="2:2" s="4" customFormat="1" x14ac:dyDescent="0.25">
      <c r="B578" s="18"/>
    </row>
    <row r="579" spans="2:2" s="4" customFormat="1" x14ac:dyDescent="0.25">
      <c r="B579" s="18"/>
    </row>
    <row r="580" spans="2:2" s="4" customFormat="1" x14ac:dyDescent="0.25">
      <c r="B580" s="18"/>
    </row>
    <row r="581" spans="2:2" s="4" customFormat="1" x14ac:dyDescent="0.25">
      <c r="B581" s="18"/>
    </row>
    <row r="582" spans="2:2" s="4" customFormat="1" x14ac:dyDescent="0.25">
      <c r="B582" s="18"/>
    </row>
    <row r="583" spans="2:2" s="4" customFormat="1" x14ac:dyDescent="0.25">
      <c r="B583" s="18"/>
    </row>
    <row r="584" spans="2:2" s="4" customFormat="1" x14ac:dyDescent="0.25">
      <c r="B584" s="18"/>
    </row>
    <row r="585" spans="2:2" s="4" customFormat="1" x14ac:dyDescent="0.25">
      <c r="B585" s="18"/>
    </row>
    <row r="586" spans="2:2" s="4" customFormat="1" x14ac:dyDescent="0.25">
      <c r="B586" s="18"/>
    </row>
    <row r="587" spans="2:2" s="4" customFormat="1" x14ac:dyDescent="0.25">
      <c r="B587" s="18"/>
    </row>
    <row r="588" spans="2:2" s="4" customFormat="1" x14ac:dyDescent="0.25">
      <c r="B588" s="18"/>
    </row>
    <row r="589" spans="2:2" s="4" customFormat="1" x14ac:dyDescent="0.25">
      <c r="B589" s="18"/>
    </row>
    <row r="590" spans="2:2" s="4" customFormat="1" x14ac:dyDescent="0.25">
      <c r="B590" s="18"/>
    </row>
    <row r="591" spans="2:2" s="4" customFormat="1" x14ac:dyDescent="0.25">
      <c r="B591" s="18"/>
    </row>
    <row r="592" spans="2:2" s="4" customFormat="1" x14ac:dyDescent="0.25">
      <c r="B592" s="18"/>
    </row>
    <row r="593" spans="2:2" s="4" customFormat="1" x14ac:dyDescent="0.25">
      <c r="B593" s="18"/>
    </row>
    <row r="594" spans="2:2" s="4" customFormat="1" x14ac:dyDescent="0.25">
      <c r="B594" s="18"/>
    </row>
    <row r="595" spans="2:2" s="4" customFormat="1" x14ac:dyDescent="0.25">
      <c r="B595" s="18"/>
    </row>
    <row r="596" spans="2:2" s="4" customFormat="1" x14ac:dyDescent="0.25">
      <c r="B596" s="18"/>
    </row>
    <row r="597" spans="2:2" s="4" customFormat="1" x14ac:dyDescent="0.25">
      <c r="B597" s="18"/>
    </row>
    <row r="598" spans="2:2" s="4" customFormat="1" x14ac:dyDescent="0.25">
      <c r="B598" s="18"/>
    </row>
    <row r="599" spans="2:2" s="4" customFormat="1" x14ac:dyDescent="0.25">
      <c r="B599" s="18"/>
    </row>
    <row r="600" spans="2:2" s="4" customFormat="1" x14ac:dyDescent="0.25">
      <c r="B600" s="18"/>
    </row>
    <row r="601" spans="2:2" s="4" customFormat="1" x14ac:dyDescent="0.25">
      <c r="B601" s="18"/>
    </row>
    <row r="602" spans="2:2" s="4" customFormat="1" x14ac:dyDescent="0.25">
      <c r="B602" s="18"/>
    </row>
    <row r="603" spans="2:2" s="4" customFormat="1" x14ac:dyDescent="0.25">
      <c r="B603" s="18"/>
    </row>
    <row r="604" spans="2:2" s="4" customFormat="1" x14ac:dyDescent="0.25">
      <c r="B604" s="18"/>
    </row>
    <row r="605" spans="2:2" s="4" customFormat="1" x14ac:dyDescent="0.25">
      <c r="B605" s="18"/>
    </row>
    <row r="606" spans="2:2" s="4" customFormat="1" x14ac:dyDescent="0.25">
      <c r="B606" s="18"/>
    </row>
    <row r="607" spans="2:2" s="4" customFormat="1" x14ac:dyDescent="0.25">
      <c r="B607" s="18"/>
    </row>
    <row r="608" spans="2:2" s="4" customFormat="1" x14ac:dyDescent="0.25">
      <c r="B608" s="18"/>
    </row>
    <row r="609" spans="2:2" s="4" customFormat="1" x14ac:dyDescent="0.25">
      <c r="B609" s="18"/>
    </row>
    <row r="610" spans="2:2" s="4" customFormat="1" x14ac:dyDescent="0.25">
      <c r="B610" s="18"/>
    </row>
    <row r="611" spans="2:2" s="4" customFormat="1" x14ac:dyDescent="0.25">
      <c r="B611" s="18"/>
    </row>
    <row r="612" spans="2:2" s="4" customFormat="1" x14ac:dyDescent="0.25">
      <c r="B612" s="18"/>
    </row>
    <row r="613" spans="2:2" s="4" customFormat="1" x14ac:dyDescent="0.25">
      <c r="B613" s="18"/>
    </row>
    <row r="614" spans="2:2" s="4" customFormat="1" x14ac:dyDescent="0.25">
      <c r="B614" s="18"/>
    </row>
    <row r="615" spans="2:2" s="4" customFormat="1" x14ac:dyDescent="0.25">
      <c r="B615" s="18"/>
    </row>
    <row r="616" spans="2:2" s="4" customFormat="1" x14ac:dyDescent="0.25">
      <c r="B616" s="18"/>
    </row>
    <row r="617" spans="2:2" s="4" customFormat="1" x14ac:dyDescent="0.25">
      <c r="B617" s="18"/>
    </row>
    <row r="618" spans="2:2" s="4" customFormat="1" x14ac:dyDescent="0.25">
      <c r="B618" s="18"/>
    </row>
    <row r="619" spans="2:2" s="4" customFormat="1" x14ac:dyDescent="0.25">
      <c r="B619" s="18"/>
    </row>
    <row r="620" spans="2:2" s="4" customFormat="1" x14ac:dyDescent="0.25">
      <c r="B620" s="18"/>
    </row>
    <row r="621" spans="2:2" s="4" customFormat="1" x14ac:dyDescent="0.25">
      <c r="B621" s="18"/>
    </row>
    <row r="622" spans="2:2" s="4" customFormat="1" x14ac:dyDescent="0.25">
      <c r="B622" s="18"/>
    </row>
    <row r="623" spans="2:2" s="4" customFormat="1" x14ac:dyDescent="0.25">
      <c r="B623" s="18"/>
    </row>
    <row r="624" spans="2:2" s="4" customFormat="1" x14ac:dyDescent="0.25">
      <c r="B624" s="18"/>
    </row>
    <row r="625" spans="2:2" s="4" customFormat="1" x14ac:dyDescent="0.25">
      <c r="B625" s="18"/>
    </row>
    <row r="626" spans="2:2" s="4" customFormat="1" x14ac:dyDescent="0.25">
      <c r="B626" s="18"/>
    </row>
    <row r="627" spans="2:2" s="4" customFormat="1" x14ac:dyDescent="0.25">
      <c r="B627" s="18"/>
    </row>
    <row r="628" spans="2:2" s="4" customFormat="1" x14ac:dyDescent="0.25">
      <c r="B628" s="18"/>
    </row>
    <row r="629" spans="2:2" s="4" customFormat="1" x14ac:dyDescent="0.25">
      <c r="B629" s="18"/>
    </row>
    <row r="630" spans="2:2" s="4" customFormat="1" x14ac:dyDescent="0.25">
      <c r="B630" s="18"/>
    </row>
    <row r="631" spans="2:2" s="4" customFormat="1" x14ac:dyDescent="0.25">
      <c r="B631" s="18"/>
    </row>
    <row r="632" spans="2:2" s="4" customFormat="1" x14ac:dyDescent="0.25">
      <c r="B632" s="18"/>
    </row>
    <row r="633" spans="2:2" s="4" customFormat="1" x14ac:dyDescent="0.25">
      <c r="B633" s="18"/>
    </row>
    <row r="634" spans="2:2" s="4" customFormat="1" x14ac:dyDescent="0.25">
      <c r="B634" s="18"/>
    </row>
    <row r="635" spans="2:2" s="4" customFormat="1" x14ac:dyDescent="0.25">
      <c r="B635" s="18"/>
    </row>
    <row r="636" spans="2:2" s="4" customFormat="1" x14ac:dyDescent="0.25">
      <c r="B636" s="18"/>
    </row>
    <row r="637" spans="2:2" s="4" customFormat="1" x14ac:dyDescent="0.25">
      <c r="B637" s="18"/>
    </row>
    <row r="638" spans="2:2" s="4" customFormat="1" x14ac:dyDescent="0.25">
      <c r="B638" s="18"/>
    </row>
    <row r="639" spans="2:2" s="4" customFormat="1" x14ac:dyDescent="0.25">
      <c r="B639" s="18"/>
    </row>
    <row r="640" spans="2:2" s="4" customFormat="1" x14ac:dyDescent="0.25">
      <c r="B640" s="18"/>
    </row>
    <row r="641" spans="2:2" s="4" customFormat="1" x14ac:dyDescent="0.25">
      <c r="B641" s="18"/>
    </row>
    <row r="642" spans="2:2" s="4" customFormat="1" x14ac:dyDescent="0.25">
      <c r="B642" s="18"/>
    </row>
    <row r="643" spans="2:2" s="4" customFormat="1" x14ac:dyDescent="0.25">
      <c r="B643" s="18"/>
    </row>
    <row r="644" spans="2:2" s="4" customFormat="1" x14ac:dyDescent="0.25">
      <c r="B644" s="18"/>
    </row>
    <row r="645" spans="2:2" s="4" customFormat="1" x14ac:dyDescent="0.25">
      <c r="B645" s="18"/>
    </row>
    <row r="646" spans="2:2" s="4" customFormat="1" x14ac:dyDescent="0.25">
      <c r="B646" s="18"/>
    </row>
    <row r="647" spans="2:2" s="4" customFormat="1" x14ac:dyDescent="0.25">
      <c r="B647" s="18"/>
    </row>
    <row r="648" spans="2:2" s="4" customFormat="1" x14ac:dyDescent="0.25">
      <c r="B648" s="18"/>
    </row>
    <row r="649" spans="2:2" s="4" customFormat="1" x14ac:dyDescent="0.25">
      <c r="B649" s="18"/>
    </row>
    <row r="650" spans="2:2" s="4" customFormat="1" x14ac:dyDescent="0.25">
      <c r="B650" s="18"/>
    </row>
    <row r="651" spans="2:2" s="4" customFormat="1" x14ac:dyDescent="0.25">
      <c r="B651" s="18"/>
    </row>
    <row r="652" spans="2:2" s="4" customFormat="1" x14ac:dyDescent="0.25">
      <c r="B652" s="18"/>
    </row>
    <row r="653" spans="2:2" s="4" customFormat="1" x14ac:dyDescent="0.25">
      <c r="B653" s="18"/>
    </row>
    <row r="654" spans="2:2" s="4" customFormat="1" x14ac:dyDescent="0.25">
      <c r="B654" s="18"/>
    </row>
    <row r="655" spans="2:2" s="4" customFormat="1" x14ac:dyDescent="0.25">
      <c r="B655" s="18"/>
    </row>
    <row r="656" spans="2:2" s="4" customFormat="1" x14ac:dyDescent="0.25">
      <c r="B656" s="18"/>
    </row>
    <row r="657" spans="2:2" s="4" customFormat="1" x14ac:dyDescent="0.25">
      <c r="B657" s="18"/>
    </row>
    <row r="658" spans="2:2" s="4" customFormat="1" x14ac:dyDescent="0.25">
      <c r="B658" s="18"/>
    </row>
    <row r="659" spans="2:2" s="4" customFormat="1" x14ac:dyDescent="0.25">
      <c r="B659" s="18"/>
    </row>
    <row r="660" spans="2:2" s="4" customFormat="1" x14ac:dyDescent="0.25">
      <c r="B660" s="18"/>
    </row>
    <row r="661" spans="2:2" s="4" customFormat="1" x14ac:dyDescent="0.25">
      <c r="B661" s="18"/>
    </row>
    <row r="662" spans="2:2" s="4" customFormat="1" x14ac:dyDescent="0.25">
      <c r="B662" s="18"/>
    </row>
    <row r="663" spans="2:2" s="4" customFormat="1" x14ac:dyDescent="0.25">
      <c r="B663" s="18"/>
    </row>
    <row r="664" spans="2:2" s="4" customFormat="1" x14ac:dyDescent="0.25">
      <c r="B664" s="18"/>
    </row>
    <row r="665" spans="2:2" s="4" customFormat="1" x14ac:dyDescent="0.25">
      <c r="B665" s="18"/>
    </row>
    <row r="666" spans="2:2" s="4" customFormat="1" x14ac:dyDescent="0.25">
      <c r="B666" s="18"/>
    </row>
    <row r="667" spans="2:2" s="4" customFormat="1" x14ac:dyDescent="0.25">
      <c r="B667" s="18"/>
    </row>
    <row r="668" spans="2:2" s="4" customFormat="1" x14ac:dyDescent="0.25">
      <c r="B668" s="18"/>
    </row>
    <row r="669" spans="2:2" s="4" customFormat="1" x14ac:dyDescent="0.25">
      <c r="B669" s="18"/>
    </row>
    <row r="670" spans="2:2" s="4" customFormat="1" x14ac:dyDescent="0.25">
      <c r="B670" s="18"/>
    </row>
    <row r="671" spans="2:2" s="4" customFormat="1" x14ac:dyDescent="0.25">
      <c r="B671" s="18"/>
    </row>
    <row r="672" spans="2:2" s="4" customFormat="1" x14ac:dyDescent="0.25">
      <c r="B672" s="18"/>
    </row>
    <row r="673" spans="2:2" s="4" customFormat="1" x14ac:dyDescent="0.25">
      <c r="B673" s="18"/>
    </row>
    <row r="674" spans="2:2" s="4" customFormat="1" x14ac:dyDescent="0.25">
      <c r="B674" s="18"/>
    </row>
    <row r="675" spans="2:2" s="4" customFormat="1" x14ac:dyDescent="0.25">
      <c r="B675" s="18"/>
    </row>
    <row r="676" spans="2:2" s="4" customFormat="1" x14ac:dyDescent="0.25">
      <c r="B676" s="18"/>
    </row>
    <row r="677" spans="2:2" s="4" customFormat="1" x14ac:dyDescent="0.25">
      <c r="B677" s="18"/>
    </row>
    <row r="678" spans="2:2" s="4" customFormat="1" x14ac:dyDescent="0.25">
      <c r="B678" s="18"/>
    </row>
    <row r="679" spans="2:2" s="4" customFormat="1" x14ac:dyDescent="0.25">
      <c r="B679" s="18"/>
    </row>
    <row r="680" spans="2:2" s="4" customFormat="1" x14ac:dyDescent="0.25">
      <c r="B680" s="18"/>
    </row>
    <row r="681" spans="2:2" s="4" customFormat="1" x14ac:dyDescent="0.25">
      <c r="B681" s="18"/>
    </row>
    <row r="682" spans="2:2" s="4" customFormat="1" x14ac:dyDescent="0.25">
      <c r="B682" s="18"/>
    </row>
    <row r="683" spans="2:2" s="4" customFormat="1" x14ac:dyDescent="0.25">
      <c r="B683" s="18"/>
    </row>
    <row r="684" spans="2:2" s="4" customFormat="1" x14ac:dyDescent="0.25">
      <c r="B684" s="18"/>
    </row>
    <row r="685" spans="2:2" s="4" customFormat="1" x14ac:dyDescent="0.25">
      <c r="B685" s="18"/>
    </row>
    <row r="686" spans="2:2" s="4" customFormat="1" x14ac:dyDescent="0.25">
      <c r="B686" s="18"/>
    </row>
    <row r="687" spans="2:2" s="4" customFormat="1" x14ac:dyDescent="0.25">
      <c r="B687" s="18"/>
    </row>
    <row r="688" spans="2:2" s="4" customFormat="1" x14ac:dyDescent="0.25">
      <c r="B688" s="18"/>
    </row>
    <row r="689" spans="2:2" s="4" customFormat="1" x14ac:dyDescent="0.25">
      <c r="B689" s="18"/>
    </row>
    <row r="690" spans="2:2" s="4" customFormat="1" x14ac:dyDescent="0.25">
      <c r="B690" s="18"/>
    </row>
    <row r="691" spans="2:2" s="4" customFormat="1" x14ac:dyDescent="0.25">
      <c r="B691" s="18"/>
    </row>
    <row r="692" spans="2:2" s="4" customFormat="1" x14ac:dyDescent="0.25">
      <c r="B692" s="18"/>
    </row>
    <row r="693" spans="2:2" s="4" customFormat="1" x14ac:dyDescent="0.25">
      <c r="B693" s="18"/>
    </row>
    <row r="694" spans="2:2" s="4" customFormat="1" x14ac:dyDescent="0.25">
      <c r="B694" s="18"/>
    </row>
    <row r="695" spans="2:2" s="4" customFormat="1" x14ac:dyDescent="0.25">
      <c r="B695" s="18"/>
    </row>
    <row r="696" spans="2:2" s="4" customFormat="1" x14ac:dyDescent="0.25">
      <c r="B696" s="18"/>
    </row>
    <row r="697" spans="2:2" s="4" customFormat="1" x14ac:dyDescent="0.25">
      <c r="B697" s="18"/>
    </row>
    <row r="698" spans="2:2" s="4" customFormat="1" x14ac:dyDescent="0.25">
      <c r="B698" s="18"/>
    </row>
    <row r="699" spans="2:2" s="4" customFormat="1" x14ac:dyDescent="0.25">
      <c r="B699" s="18"/>
    </row>
    <row r="700" spans="2:2" s="4" customFormat="1" x14ac:dyDescent="0.25">
      <c r="B700" s="18"/>
    </row>
    <row r="701" spans="2:2" s="4" customFormat="1" x14ac:dyDescent="0.25">
      <c r="B701" s="18"/>
    </row>
    <row r="702" spans="2:2" s="4" customFormat="1" x14ac:dyDescent="0.25">
      <c r="B702" s="18"/>
    </row>
    <row r="703" spans="2:2" s="4" customFormat="1" x14ac:dyDescent="0.25">
      <c r="B703" s="18"/>
    </row>
    <row r="704" spans="2:2" s="4" customFormat="1" x14ac:dyDescent="0.25">
      <c r="B704" s="18"/>
    </row>
    <row r="705" spans="2:2" s="4" customFormat="1" x14ac:dyDescent="0.25">
      <c r="B705" s="18"/>
    </row>
    <row r="706" spans="2:2" s="4" customFormat="1" x14ac:dyDescent="0.25">
      <c r="B706" s="18"/>
    </row>
    <row r="707" spans="2:2" s="4" customFormat="1" x14ac:dyDescent="0.25">
      <c r="B707" s="18"/>
    </row>
    <row r="708" spans="2:2" s="4" customFormat="1" x14ac:dyDescent="0.25">
      <c r="B708" s="18"/>
    </row>
    <row r="709" spans="2:2" s="4" customFormat="1" x14ac:dyDescent="0.25">
      <c r="B709" s="18"/>
    </row>
    <row r="710" spans="2:2" s="4" customFormat="1" x14ac:dyDescent="0.25">
      <c r="B710" s="18"/>
    </row>
    <row r="711" spans="2:2" s="4" customFormat="1" x14ac:dyDescent="0.25">
      <c r="B711" s="18"/>
    </row>
    <row r="712" spans="2:2" s="4" customFormat="1" x14ac:dyDescent="0.25">
      <c r="B712" s="18"/>
    </row>
    <row r="713" spans="2:2" s="4" customFormat="1" x14ac:dyDescent="0.25">
      <c r="B713" s="18"/>
    </row>
    <row r="714" spans="2:2" s="4" customFormat="1" x14ac:dyDescent="0.25">
      <c r="B714" s="18"/>
    </row>
    <row r="715" spans="2:2" s="4" customFormat="1" x14ac:dyDescent="0.25">
      <c r="B715" s="18"/>
    </row>
    <row r="716" spans="2:2" s="4" customFormat="1" x14ac:dyDescent="0.25">
      <c r="B716" s="18"/>
    </row>
    <row r="717" spans="2:2" s="4" customFormat="1" x14ac:dyDescent="0.25">
      <c r="B717" s="18"/>
    </row>
    <row r="718" spans="2:2" s="4" customFormat="1" x14ac:dyDescent="0.25">
      <c r="B718" s="18"/>
    </row>
    <row r="719" spans="2:2" s="4" customFormat="1" x14ac:dyDescent="0.25">
      <c r="B719" s="18"/>
    </row>
    <row r="720" spans="2:2" s="4" customFormat="1" x14ac:dyDescent="0.25">
      <c r="B720" s="18"/>
    </row>
    <row r="721" spans="2:2" s="4" customFormat="1" x14ac:dyDescent="0.25">
      <c r="B721" s="18"/>
    </row>
    <row r="722" spans="2:2" s="4" customFormat="1" x14ac:dyDescent="0.25">
      <c r="B722" s="18"/>
    </row>
    <row r="723" spans="2:2" s="4" customFormat="1" x14ac:dyDescent="0.25">
      <c r="B723" s="18"/>
    </row>
    <row r="724" spans="2:2" s="4" customFormat="1" x14ac:dyDescent="0.25">
      <c r="B724" s="18"/>
    </row>
    <row r="725" spans="2:2" s="4" customFormat="1" x14ac:dyDescent="0.25">
      <c r="B725" s="18"/>
    </row>
    <row r="726" spans="2:2" s="4" customFormat="1" x14ac:dyDescent="0.25">
      <c r="B726" s="18"/>
    </row>
    <row r="727" spans="2:2" s="4" customFormat="1" x14ac:dyDescent="0.25">
      <c r="B727" s="18"/>
    </row>
    <row r="728" spans="2:2" s="4" customFormat="1" x14ac:dyDescent="0.25">
      <c r="B728" s="18"/>
    </row>
    <row r="729" spans="2:2" s="4" customFormat="1" x14ac:dyDescent="0.25">
      <c r="B729" s="18"/>
    </row>
    <row r="730" spans="2:2" s="4" customFormat="1" x14ac:dyDescent="0.25">
      <c r="B730" s="18"/>
    </row>
    <row r="731" spans="2:2" s="4" customFormat="1" x14ac:dyDescent="0.25">
      <c r="B731" s="18"/>
    </row>
    <row r="732" spans="2:2" s="4" customFormat="1" x14ac:dyDescent="0.25">
      <c r="B732" s="18"/>
    </row>
    <row r="733" spans="2:2" s="4" customFormat="1" x14ac:dyDescent="0.25">
      <c r="B733" s="18"/>
    </row>
    <row r="734" spans="2:2" s="4" customFormat="1" x14ac:dyDescent="0.25">
      <c r="B734" s="18"/>
    </row>
    <row r="735" spans="2:2" s="4" customFormat="1" x14ac:dyDescent="0.25">
      <c r="B735" s="18"/>
    </row>
    <row r="736" spans="2:2" s="4" customFormat="1" x14ac:dyDescent="0.25">
      <c r="B736" s="18"/>
    </row>
    <row r="737" spans="2:2" s="4" customFormat="1" x14ac:dyDescent="0.25">
      <c r="B737" s="18"/>
    </row>
    <row r="738" spans="2:2" s="4" customFormat="1" x14ac:dyDescent="0.25">
      <c r="B738" s="18"/>
    </row>
    <row r="739" spans="2:2" s="4" customFormat="1" x14ac:dyDescent="0.25">
      <c r="B739" s="18"/>
    </row>
    <row r="740" spans="2:2" s="4" customFormat="1" x14ac:dyDescent="0.25">
      <c r="B740" s="18"/>
    </row>
    <row r="741" spans="2:2" s="4" customFormat="1" x14ac:dyDescent="0.25">
      <c r="B741" s="18"/>
    </row>
    <row r="742" spans="2:2" s="4" customFormat="1" x14ac:dyDescent="0.25">
      <c r="B742" s="18"/>
    </row>
    <row r="743" spans="2:2" s="4" customFormat="1" x14ac:dyDescent="0.25">
      <c r="B743" s="18"/>
    </row>
    <row r="744" spans="2:2" s="4" customFormat="1" x14ac:dyDescent="0.25">
      <c r="B744" s="18"/>
    </row>
    <row r="745" spans="2:2" s="4" customFormat="1" x14ac:dyDescent="0.25">
      <c r="B745" s="18"/>
    </row>
    <row r="746" spans="2:2" s="4" customFormat="1" x14ac:dyDescent="0.25">
      <c r="B746" s="18"/>
    </row>
    <row r="747" spans="2:2" s="4" customFormat="1" x14ac:dyDescent="0.25">
      <c r="B747" s="18"/>
    </row>
    <row r="748" spans="2:2" s="4" customFormat="1" x14ac:dyDescent="0.25">
      <c r="B748" s="18"/>
    </row>
    <row r="749" spans="2:2" s="4" customFormat="1" x14ac:dyDescent="0.25">
      <c r="B749" s="18"/>
    </row>
    <row r="750" spans="2:2" s="4" customFormat="1" x14ac:dyDescent="0.25">
      <c r="B750" s="18"/>
    </row>
    <row r="751" spans="2:2" s="4" customFormat="1" x14ac:dyDescent="0.25">
      <c r="B751" s="18"/>
    </row>
    <row r="752" spans="2:2" s="4" customFormat="1" x14ac:dyDescent="0.25">
      <c r="B752" s="18"/>
    </row>
    <row r="753" spans="2:2" s="4" customFormat="1" x14ac:dyDescent="0.25">
      <c r="B753" s="18"/>
    </row>
    <row r="754" spans="2:2" s="4" customFormat="1" x14ac:dyDescent="0.25">
      <c r="B754" s="18"/>
    </row>
    <row r="755" spans="2:2" s="4" customFormat="1" x14ac:dyDescent="0.25">
      <c r="B755" s="18"/>
    </row>
    <row r="756" spans="2:2" s="4" customFormat="1" x14ac:dyDescent="0.25">
      <c r="B756" s="18"/>
    </row>
    <row r="757" spans="2:2" s="4" customFormat="1" x14ac:dyDescent="0.25">
      <c r="B757" s="18"/>
    </row>
    <row r="758" spans="2:2" s="4" customFormat="1" x14ac:dyDescent="0.25">
      <c r="B758" s="18"/>
    </row>
    <row r="759" spans="2:2" s="4" customFormat="1" x14ac:dyDescent="0.25">
      <c r="B759" s="18"/>
    </row>
    <row r="760" spans="2:2" s="4" customFormat="1" x14ac:dyDescent="0.25">
      <c r="B760" s="18"/>
    </row>
    <row r="761" spans="2:2" s="4" customFormat="1" x14ac:dyDescent="0.25">
      <c r="B761" s="18"/>
    </row>
    <row r="762" spans="2:2" s="4" customFormat="1" x14ac:dyDescent="0.25">
      <c r="B762" s="18"/>
    </row>
    <row r="763" spans="2:2" s="4" customFormat="1" x14ac:dyDescent="0.25">
      <c r="B763" s="18"/>
    </row>
    <row r="764" spans="2:2" s="4" customFormat="1" x14ac:dyDescent="0.25">
      <c r="B764" s="18"/>
    </row>
    <row r="765" spans="2:2" s="4" customFormat="1" x14ac:dyDescent="0.25">
      <c r="B765" s="18"/>
    </row>
    <row r="766" spans="2:2" s="4" customFormat="1" x14ac:dyDescent="0.25">
      <c r="B766" s="18"/>
    </row>
    <row r="767" spans="2:2" s="4" customFormat="1" x14ac:dyDescent="0.25">
      <c r="B767" s="18"/>
    </row>
    <row r="768" spans="2:2" s="4" customFormat="1" x14ac:dyDescent="0.25">
      <c r="B768" s="18"/>
    </row>
    <row r="769" spans="1:8" s="4" customFormat="1" x14ac:dyDescent="0.25">
      <c r="B769" s="18"/>
    </row>
    <row r="770" spans="1:8" s="4" customFormat="1" x14ac:dyDescent="0.25">
      <c r="B770" s="18"/>
    </row>
    <row r="771" spans="1:8" s="4" customFormat="1" x14ac:dyDescent="0.25">
      <c r="B771" s="18"/>
    </row>
    <row r="772" spans="1:8" x14ac:dyDescent="0.25">
      <c r="A772" s="4"/>
      <c r="B772" s="18"/>
      <c r="C772" s="4"/>
      <c r="D772" s="4"/>
      <c r="E772" s="4"/>
      <c r="F772" s="4"/>
      <c r="G772" s="4"/>
      <c r="H772" s="4"/>
    </row>
    <row r="773" spans="1:8" x14ac:dyDescent="0.25">
      <c r="A773" s="4"/>
      <c r="B773" s="18"/>
      <c r="C773" s="4"/>
      <c r="D773" s="4"/>
      <c r="E773" s="4"/>
      <c r="F773" s="4"/>
      <c r="G773" s="4"/>
      <c r="H773" s="4"/>
    </row>
    <row r="774" spans="1:8" x14ac:dyDescent="0.25">
      <c r="A774" s="4"/>
      <c r="B774" s="18"/>
      <c r="C774" s="4"/>
      <c r="D774" s="4"/>
      <c r="E774" s="4"/>
      <c r="F774" s="4"/>
      <c r="G774" s="4"/>
      <c r="H774" s="4"/>
    </row>
    <row r="775" spans="1:8" x14ac:dyDescent="0.25">
      <c r="A775" s="4"/>
      <c r="B775" s="18"/>
      <c r="C775" s="4"/>
      <c r="D775" s="4"/>
      <c r="E775" s="4"/>
      <c r="F775" s="4"/>
      <c r="G775" s="4"/>
      <c r="H775" s="4"/>
    </row>
    <row r="776" spans="1:8" x14ac:dyDescent="0.25">
      <c r="A776" s="4"/>
      <c r="B776" s="18"/>
      <c r="C776" s="4"/>
      <c r="D776" s="4"/>
      <c r="E776" s="4"/>
      <c r="F776" s="4"/>
      <c r="G776" s="4"/>
      <c r="H776" s="4"/>
    </row>
    <row r="777" spans="1:8" x14ac:dyDescent="0.25">
      <c r="A777" s="4"/>
      <c r="B777" s="18"/>
      <c r="C777" s="4"/>
      <c r="D777" s="4"/>
      <c r="E777" s="4"/>
      <c r="F777" s="4"/>
      <c r="G777" s="4"/>
      <c r="H777" s="4"/>
    </row>
    <row r="778" spans="1:8" x14ac:dyDescent="0.25">
      <c r="A778" s="4"/>
      <c r="B778" s="18"/>
      <c r="C778" s="4"/>
      <c r="D778" s="4"/>
      <c r="E778" s="4"/>
      <c r="F778" s="4"/>
      <c r="G778" s="4"/>
      <c r="H778" s="4"/>
    </row>
    <row r="779" spans="1:8" x14ac:dyDescent="0.25">
      <c r="A779" s="4"/>
      <c r="B779" s="18"/>
      <c r="C779" s="4"/>
      <c r="D779" s="4"/>
      <c r="E779" s="4"/>
      <c r="F779" s="4"/>
      <c r="G779" s="4"/>
      <c r="H779" s="4"/>
    </row>
    <row r="780" spans="1:8" x14ac:dyDescent="0.25">
      <c r="A780" s="4"/>
      <c r="B780" s="18"/>
      <c r="C780" s="4"/>
      <c r="D780" s="4"/>
      <c r="E780" s="4"/>
      <c r="F780" s="4"/>
      <c r="G780" s="4"/>
      <c r="H780" s="4"/>
    </row>
    <row r="781" spans="1:8" x14ac:dyDescent="0.25">
      <c r="A781" s="4"/>
      <c r="B781" s="18"/>
      <c r="C781" s="4"/>
      <c r="D781" s="4"/>
      <c r="E781" s="4"/>
      <c r="F781" s="4"/>
      <c r="G781" s="4"/>
      <c r="H781" s="4"/>
    </row>
    <row r="782" spans="1:8" x14ac:dyDescent="0.25">
      <c r="A782" s="4"/>
      <c r="B782" s="18"/>
      <c r="C782" s="4"/>
      <c r="D782" s="4"/>
      <c r="E782" s="4"/>
      <c r="F782" s="4"/>
      <c r="G782" s="4"/>
      <c r="H782" s="4"/>
    </row>
    <row r="783" spans="1:8" x14ac:dyDescent="0.25">
      <c r="A783" s="4"/>
      <c r="B783" s="18"/>
      <c r="C783" s="4"/>
      <c r="D783" s="4"/>
      <c r="E783" s="4"/>
      <c r="F783" s="4"/>
      <c r="G783" s="4"/>
      <c r="H783" s="4"/>
    </row>
    <row r="784" spans="1:8" x14ac:dyDescent="0.25">
      <c r="A784" s="4"/>
      <c r="B784" s="18"/>
      <c r="C784" s="4"/>
      <c r="D784" s="4"/>
      <c r="E784" s="4"/>
      <c r="F784" s="4"/>
      <c r="G784" s="4"/>
      <c r="H784" s="4"/>
    </row>
    <row r="785" spans="1:8" x14ac:dyDescent="0.25">
      <c r="A785" s="4"/>
      <c r="B785" s="18"/>
      <c r="C785" s="4"/>
      <c r="D785" s="4"/>
      <c r="E785" s="4"/>
      <c r="F785" s="4"/>
      <c r="G785" s="4"/>
      <c r="H785" s="4"/>
    </row>
    <row r="786" spans="1:8" x14ac:dyDescent="0.25">
      <c r="A786" s="4"/>
      <c r="B786" s="18"/>
      <c r="C786" s="4"/>
      <c r="D786" s="4"/>
      <c r="E786" s="4"/>
      <c r="F786" s="4"/>
      <c r="G786" s="4"/>
      <c r="H786" s="4"/>
    </row>
    <row r="787" spans="1:8" x14ac:dyDescent="0.25">
      <c r="A787" s="4"/>
      <c r="B787" s="18"/>
      <c r="C787" s="4"/>
      <c r="D787" s="4"/>
      <c r="E787" s="4"/>
      <c r="F787" s="4"/>
      <c r="G787" s="4"/>
      <c r="H787" s="4"/>
    </row>
    <row r="788" spans="1:8" x14ac:dyDescent="0.25">
      <c r="A788" s="4"/>
      <c r="B788" s="18"/>
      <c r="C788" s="4"/>
      <c r="D788" s="4"/>
      <c r="E788" s="4"/>
      <c r="F788" s="4"/>
      <c r="G788" s="4"/>
      <c r="H788" s="4"/>
    </row>
    <row r="789" spans="1:8" x14ac:dyDescent="0.25">
      <c r="A789" s="4"/>
      <c r="B789" s="18"/>
      <c r="C789" s="4"/>
      <c r="D789" s="4"/>
      <c r="E789" s="4"/>
      <c r="F789" s="4"/>
      <c r="G789" s="4"/>
      <c r="H789" s="4"/>
    </row>
    <row r="790" spans="1:8" x14ac:dyDescent="0.25">
      <c r="A790" s="4"/>
      <c r="B790" s="18"/>
      <c r="C790" s="4"/>
      <c r="D790" s="4"/>
      <c r="E790" s="4"/>
      <c r="F790" s="4"/>
      <c r="G790" s="4"/>
      <c r="H790" s="4"/>
    </row>
    <row r="791" spans="1:8" x14ac:dyDescent="0.25">
      <c r="A791" s="4"/>
      <c r="B791" s="18"/>
      <c r="C791" s="4"/>
      <c r="D791" s="4"/>
      <c r="E791" s="4"/>
      <c r="F791" s="4"/>
      <c r="G791" s="4"/>
      <c r="H791" s="4"/>
    </row>
    <row r="792" spans="1:8" x14ac:dyDescent="0.25">
      <c r="A792" s="4"/>
      <c r="B792" s="18"/>
      <c r="C792" s="4"/>
      <c r="D792" s="4"/>
      <c r="E792" s="4"/>
      <c r="F792" s="4"/>
      <c r="G792" s="4"/>
      <c r="H792" s="4"/>
    </row>
    <row r="793" spans="1:8" x14ac:dyDescent="0.25">
      <c r="A793" s="4"/>
      <c r="B793" s="18"/>
      <c r="C793" s="4"/>
      <c r="D793" s="4"/>
      <c r="E793" s="4"/>
      <c r="F793" s="4"/>
      <c r="G793" s="4"/>
      <c r="H793" s="4"/>
    </row>
    <row r="794" spans="1:8" x14ac:dyDescent="0.25">
      <c r="A794" s="4"/>
      <c r="B794" s="18"/>
      <c r="C794" s="4"/>
      <c r="D794" s="4"/>
      <c r="E794" s="4"/>
      <c r="F794" s="4"/>
      <c r="G794" s="4"/>
      <c r="H794" s="4"/>
    </row>
    <row r="795" spans="1:8" x14ac:dyDescent="0.25">
      <c r="A795" s="4"/>
      <c r="B795" s="18"/>
      <c r="C795" s="4"/>
      <c r="D795" s="4"/>
      <c r="E795" s="4"/>
      <c r="F795" s="4"/>
      <c r="G795" s="4"/>
      <c r="H795" s="4"/>
    </row>
    <row r="796" spans="1:8" x14ac:dyDescent="0.25">
      <c r="A796" s="4"/>
      <c r="B796" s="18"/>
      <c r="C796" s="4"/>
      <c r="D796" s="4"/>
      <c r="E796" s="4"/>
      <c r="F796" s="4"/>
      <c r="G796" s="4"/>
      <c r="H796" s="4"/>
    </row>
    <row r="797" spans="1:8" x14ac:dyDescent="0.25">
      <c r="A797" s="4"/>
      <c r="B797" s="18"/>
      <c r="C797" s="4"/>
      <c r="D797" s="4"/>
      <c r="E797" s="4"/>
      <c r="F797" s="4"/>
      <c r="G797" s="4"/>
      <c r="H797" s="4"/>
    </row>
    <row r="798" spans="1:8" x14ac:dyDescent="0.25">
      <c r="A798" s="4"/>
      <c r="B798" s="18"/>
      <c r="C798" s="4"/>
      <c r="D798" s="4"/>
      <c r="E798" s="4"/>
      <c r="F798" s="4"/>
      <c r="G798" s="4"/>
      <c r="H798" s="4"/>
    </row>
    <row r="799" spans="1:8" x14ac:dyDescent="0.25">
      <c r="A799" s="4"/>
      <c r="B799" s="18"/>
      <c r="C799" s="4"/>
      <c r="D799" s="4"/>
      <c r="E799" s="4"/>
      <c r="F799" s="4"/>
      <c r="G799" s="4"/>
      <c r="H799" s="4"/>
    </row>
    <row r="800" spans="1:8" x14ac:dyDescent="0.25">
      <c r="A800" s="4"/>
      <c r="B800" s="18"/>
      <c r="C800" s="4"/>
      <c r="D800" s="4"/>
      <c r="E800" s="4"/>
      <c r="F800" s="4"/>
      <c r="G800" s="4"/>
      <c r="H800" s="4"/>
    </row>
    <row r="801" spans="1:8" x14ac:dyDescent="0.25">
      <c r="A801" s="4"/>
      <c r="B801" s="18"/>
      <c r="C801" s="4"/>
      <c r="D801" s="4"/>
      <c r="E801" s="4"/>
      <c r="F801" s="4"/>
      <c r="G801" s="4"/>
      <c r="H801" s="4"/>
    </row>
    <row r="802" spans="1:8" x14ac:dyDescent="0.25">
      <c r="A802" s="4"/>
      <c r="B802" s="18"/>
      <c r="C802" s="4"/>
      <c r="D802" s="4"/>
      <c r="E802" s="4"/>
      <c r="F802" s="4"/>
      <c r="G802" s="4"/>
      <c r="H802" s="4"/>
    </row>
    <row r="803" spans="1:8" x14ac:dyDescent="0.25">
      <c r="A803" s="4"/>
      <c r="B803" s="18"/>
      <c r="C803" s="4"/>
      <c r="D803" s="4"/>
      <c r="E803" s="4"/>
      <c r="F803" s="4"/>
      <c r="G803" s="4"/>
      <c r="H803" s="4"/>
    </row>
    <row r="804" spans="1:8" x14ac:dyDescent="0.25">
      <c r="A804" s="4"/>
      <c r="B804" s="18"/>
      <c r="C804" s="4"/>
      <c r="D804" s="4"/>
      <c r="E804" s="4"/>
      <c r="F804" s="4"/>
      <c r="G804" s="4"/>
      <c r="H804" s="4"/>
    </row>
    <row r="805" spans="1:8" x14ac:dyDescent="0.25">
      <c r="A805" s="4"/>
      <c r="B805" s="18"/>
      <c r="C805" s="4"/>
      <c r="D805" s="4"/>
      <c r="E805" s="4"/>
      <c r="F805" s="4"/>
      <c r="G805" s="4"/>
      <c r="H805" s="4"/>
    </row>
    <row r="806" spans="1:8" x14ac:dyDescent="0.25">
      <c r="A806" s="4"/>
      <c r="B806" s="18"/>
      <c r="C806" s="4"/>
      <c r="D806" s="4"/>
      <c r="E806" s="4"/>
      <c r="F806" s="4"/>
      <c r="G806" s="4"/>
      <c r="H806" s="4"/>
    </row>
    <row r="807" spans="1:8" x14ac:dyDescent="0.25">
      <c r="A807" s="4"/>
      <c r="B807" s="18"/>
      <c r="C807" s="4"/>
      <c r="D807" s="4"/>
      <c r="E807" s="4"/>
      <c r="F807" s="4"/>
      <c r="G807" s="4"/>
      <c r="H807" s="4"/>
    </row>
    <row r="808" spans="1:8" x14ac:dyDescent="0.25">
      <c r="A808" s="4"/>
      <c r="B808" s="18"/>
      <c r="C808" s="4"/>
      <c r="D808" s="4"/>
      <c r="E808" s="4"/>
      <c r="F808" s="4"/>
      <c r="G808" s="4"/>
      <c r="H808" s="4"/>
    </row>
    <row r="809" spans="1:8" x14ac:dyDescent="0.25">
      <c r="A809" s="4"/>
      <c r="B809" s="18"/>
      <c r="C809" s="4"/>
      <c r="D809" s="4"/>
      <c r="E809" s="4"/>
      <c r="F809" s="4"/>
      <c r="G809" s="4"/>
      <c r="H809" s="4"/>
    </row>
    <row r="810" spans="1:8" x14ac:dyDescent="0.25">
      <c r="A810" s="4"/>
      <c r="B810" s="18"/>
      <c r="C810" s="4"/>
      <c r="D810" s="4"/>
      <c r="E810" s="4"/>
      <c r="F810" s="4"/>
      <c r="G810" s="4"/>
      <c r="H810" s="4"/>
    </row>
    <row r="811" spans="1:8" x14ac:dyDescent="0.25">
      <c r="A811" s="4"/>
      <c r="B811" s="18"/>
      <c r="C811" s="4"/>
      <c r="D811" s="4"/>
      <c r="E811" s="4"/>
      <c r="F811" s="4"/>
      <c r="G811" s="4"/>
      <c r="H811" s="4"/>
    </row>
    <row r="812" spans="1:8" x14ac:dyDescent="0.25">
      <c r="A812" s="4"/>
      <c r="B812" s="18"/>
      <c r="C812" s="4"/>
      <c r="D812" s="4"/>
      <c r="E812" s="4"/>
      <c r="F812" s="4"/>
      <c r="G812" s="4"/>
      <c r="H812" s="4"/>
    </row>
    <row r="813" spans="1:8" x14ac:dyDescent="0.25">
      <c r="A813" s="4"/>
      <c r="B813" s="18"/>
      <c r="C813" s="4"/>
      <c r="D813" s="4"/>
      <c r="E813" s="4"/>
      <c r="F813" s="4"/>
      <c r="G813" s="4"/>
      <c r="H813" s="4"/>
    </row>
    <row r="814" spans="1:8" x14ac:dyDescent="0.25">
      <c r="A814" s="4"/>
      <c r="B814" s="18"/>
      <c r="C814" s="4"/>
      <c r="D814" s="4"/>
      <c r="E814" s="4"/>
      <c r="F814" s="4"/>
      <c r="G814" s="4"/>
      <c r="H814" s="4"/>
    </row>
    <row r="815" spans="1:8" x14ac:dyDescent="0.25">
      <c r="A815" s="4"/>
      <c r="B815" s="18"/>
      <c r="C815" s="4"/>
      <c r="D815" s="4"/>
      <c r="E815" s="4"/>
      <c r="F815" s="4"/>
      <c r="G815" s="4"/>
      <c r="H815" s="4"/>
    </row>
    <row r="816" spans="1:8" x14ac:dyDescent="0.25">
      <c r="A816" s="4"/>
      <c r="B816" s="18"/>
      <c r="C816" s="4"/>
      <c r="D816" s="4"/>
      <c r="E816" s="4"/>
      <c r="F816" s="4"/>
      <c r="G816" s="4"/>
      <c r="H816" s="4"/>
    </row>
    <row r="817" spans="1:8" x14ac:dyDescent="0.25">
      <c r="A817" s="4"/>
      <c r="B817" s="18"/>
      <c r="C817" s="4"/>
      <c r="D817" s="4"/>
      <c r="E817" s="4"/>
      <c r="F817" s="4"/>
      <c r="G817" s="4"/>
      <c r="H817" s="4"/>
    </row>
    <row r="818" spans="1:8" x14ac:dyDescent="0.25">
      <c r="A818" s="4"/>
      <c r="B818" s="18"/>
      <c r="C818" s="4"/>
      <c r="D818" s="4"/>
      <c r="E818" s="4"/>
      <c r="F818" s="4"/>
      <c r="G818" s="4"/>
      <c r="H818" s="4"/>
    </row>
    <row r="819" spans="1:8" x14ac:dyDescent="0.25">
      <c r="A819" s="4"/>
      <c r="B819" s="18"/>
      <c r="C819" s="4"/>
      <c r="D819" s="4"/>
      <c r="E819" s="4"/>
      <c r="F819" s="4"/>
      <c r="G819" s="4"/>
      <c r="H819" s="4"/>
    </row>
    <row r="820" spans="1:8" x14ac:dyDescent="0.25">
      <c r="A820" s="4"/>
      <c r="B820" s="18"/>
      <c r="C820" s="4"/>
      <c r="D820" s="4"/>
      <c r="E820" s="4"/>
      <c r="F820" s="4"/>
      <c r="G820" s="4"/>
      <c r="H820" s="4"/>
    </row>
    <row r="821" spans="1:8" x14ac:dyDescent="0.25">
      <c r="A821" s="4"/>
      <c r="B821" s="18"/>
      <c r="C821" s="4"/>
      <c r="D821" s="4"/>
      <c r="E821" s="4"/>
      <c r="F821" s="4"/>
      <c r="G821" s="4"/>
      <c r="H821" s="4"/>
    </row>
    <row r="822" spans="1:8" x14ac:dyDescent="0.25">
      <c r="A822" s="4"/>
      <c r="B822" s="18"/>
      <c r="C822" s="4"/>
      <c r="D822" s="4"/>
      <c r="E822" s="4"/>
      <c r="F822" s="4"/>
      <c r="G822" s="4"/>
      <c r="H822" s="4"/>
    </row>
    <row r="823" spans="1:8" x14ac:dyDescent="0.25">
      <c r="A823" s="4"/>
      <c r="B823" s="18"/>
      <c r="C823" s="4"/>
      <c r="D823" s="4"/>
      <c r="E823" s="4"/>
      <c r="F823" s="4"/>
      <c r="G823" s="4"/>
      <c r="H823" s="4"/>
    </row>
    <row r="824" spans="1:8" x14ac:dyDescent="0.25">
      <c r="A824" s="4"/>
      <c r="B824" s="18"/>
      <c r="C824" s="4"/>
      <c r="D824" s="4"/>
      <c r="E824" s="4"/>
      <c r="F824" s="4"/>
      <c r="G824" s="4"/>
      <c r="H824" s="4"/>
    </row>
    <row r="825" spans="1:8" x14ac:dyDescent="0.25">
      <c r="A825" s="4"/>
      <c r="B825" s="18"/>
      <c r="C825" s="4"/>
      <c r="D825" s="4"/>
      <c r="E825" s="4"/>
      <c r="F825" s="4"/>
      <c r="G825" s="4"/>
      <c r="H825" s="4"/>
    </row>
    <row r="826" spans="1:8" x14ac:dyDescent="0.25">
      <c r="A826" s="4"/>
      <c r="B826" s="18"/>
      <c r="C826" s="4"/>
      <c r="D826" s="4"/>
      <c r="E826" s="4"/>
      <c r="F826" s="4"/>
      <c r="G826" s="4"/>
      <c r="H826" s="4"/>
    </row>
    <row r="827" spans="1:8" x14ac:dyDescent="0.25">
      <c r="A827" s="4"/>
      <c r="B827" s="18"/>
      <c r="C827" s="4"/>
      <c r="D827" s="4"/>
      <c r="E827" s="4"/>
      <c r="F827" s="4"/>
      <c r="G827" s="4"/>
      <c r="H827" s="4"/>
    </row>
    <row r="828" spans="1:8" x14ac:dyDescent="0.25">
      <c r="A828" s="4"/>
      <c r="B828" s="18"/>
      <c r="C828" s="4"/>
      <c r="D828" s="4"/>
      <c r="E828" s="4"/>
      <c r="F828" s="4"/>
      <c r="G828" s="4"/>
      <c r="H828" s="4"/>
    </row>
    <row r="829" spans="1:8" x14ac:dyDescent="0.25">
      <c r="A829" s="4"/>
      <c r="B829" s="18"/>
      <c r="C829" s="4"/>
      <c r="D829" s="4"/>
      <c r="E829" s="4"/>
      <c r="F829" s="4"/>
      <c r="G829" s="4"/>
      <c r="H829" s="4"/>
    </row>
    <row r="830" spans="1:8" x14ac:dyDescent="0.25">
      <c r="A830" s="4"/>
      <c r="B830" s="18"/>
      <c r="C830" s="4"/>
      <c r="D830" s="4"/>
      <c r="E830" s="4"/>
      <c r="F830" s="4"/>
      <c r="G830" s="4"/>
      <c r="H830" s="4"/>
    </row>
    <row r="831" spans="1:8" x14ac:dyDescent="0.25">
      <c r="A831" s="4"/>
      <c r="B831" s="18"/>
      <c r="C831" s="4"/>
      <c r="D831" s="4"/>
      <c r="E831" s="4"/>
      <c r="F831" s="4"/>
      <c r="G831" s="4"/>
      <c r="H831" s="4"/>
    </row>
    <row r="832" spans="1:8" x14ac:dyDescent="0.25">
      <c r="A832" s="4"/>
      <c r="B832" s="18"/>
      <c r="C832" s="4"/>
      <c r="D832" s="4"/>
      <c r="E832" s="4"/>
      <c r="F832" s="4"/>
      <c r="G832" s="4"/>
      <c r="H832" s="4"/>
    </row>
    <row r="833" spans="1:8" x14ac:dyDescent="0.25">
      <c r="A833" s="4"/>
      <c r="B833" s="18"/>
      <c r="C833" s="4"/>
      <c r="D833" s="4"/>
      <c r="E833" s="4"/>
      <c r="F833" s="4"/>
      <c r="G833" s="4"/>
      <c r="H833" s="4"/>
    </row>
    <row r="834" spans="1:8" x14ac:dyDescent="0.25">
      <c r="A834" s="4"/>
      <c r="B834" s="18"/>
      <c r="C834" s="4"/>
      <c r="D834" s="4"/>
      <c r="E834" s="4"/>
      <c r="F834" s="4"/>
      <c r="G834" s="4"/>
      <c r="H834" s="4"/>
    </row>
    <row r="835" spans="1:8" x14ac:dyDescent="0.25">
      <c r="A835" s="4"/>
      <c r="B835" s="18"/>
      <c r="C835" s="4"/>
      <c r="D835" s="4"/>
      <c r="E835" s="4"/>
      <c r="F835" s="4"/>
      <c r="G835" s="4"/>
      <c r="H835" s="4"/>
    </row>
    <row r="836" spans="1:8" x14ac:dyDescent="0.25">
      <c r="A836" s="4"/>
      <c r="B836" s="18"/>
      <c r="C836" s="4"/>
      <c r="D836" s="4"/>
      <c r="E836" s="4"/>
      <c r="F836" s="4"/>
      <c r="G836" s="4"/>
      <c r="H836" s="4"/>
    </row>
    <row r="837" spans="1:8" x14ac:dyDescent="0.25">
      <c r="A837" s="4"/>
      <c r="B837" s="18"/>
      <c r="C837" s="4"/>
      <c r="D837" s="4"/>
      <c r="E837" s="4"/>
      <c r="F837" s="4"/>
      <c r="G837" s="4"/>
      <c r="H837" s="4"/>
    </row>
    <row r="838" spans="1:8" x14ac:dyDescent="0.25">
      <c r="A838" s="4"/>
      <c r="B838" s="18"/>
      <c r="C838" s="4"/>
      <c r="D838" s="4"/>
      <c r="E838" s="4"/>
      <c r="F838" s="4"/>
      <c r="G838" s="4"/>
      <c r="H838" s="4"/>
    </row>
    <row r="839" spans="1:8" x14ac:dyDescent="0.25">
      <c r="A839" s="4"/>
      <c r="B839" s="18"/>
      <c r="C839" s="4"/>
      <c r="D839" s="4"/>
      <c r="E839" s="4"/>
      <c r="F839" s="4"/>
      <c r="G839" s="4"/>
      <c r="H839" s="4"/>
    </row>
    <row r="840" spans="1:8" x14ac:dyDescent="0.25">
      <c r="A840" s="4"/>
      <c r="B840" s="18"/>
      <c r="C840" s="4"/>
      <c r="D840" s="4"/>
      <c r="E840" s="4"/>
      <c r="F840" s="4"/>
      <c r="G840" s="4"/>
      <c r="H840" s="4"/>
    </row>
    <row r="841" spans="1:8" x14ac:dyDescent="0.25">
      <c r="A841" s="4"/>
      <c r="B841" s="18"/>
      <c r="C841" s="4"/>
      <c r="D841" s="4"/>
      <c r="E841" s="4"/>
      <c r="F841" s="4"/>
      <c r="G841" s="4"/>
      <c r="H841" s="4"/>
    </row>
    <row r="842" spans="1:8" x14ac:dyDescent="0.25">
      <c r="A842" s="4"/>
      <c r="B842" s="18"/>
      <c r="C842" s="4"/>
      <c r="D842" s="4"/>
      <c r="E842" s="4"/>
      <c r="F842" s="4"/>
      <c r="G842" s="4"/>
      <c r="H842" s="4"/>
    </row>
    <row r="843" spans="1:8" x14ac:dyDescent="0.25">
      <c r="A843" s="4"/>
      <c r="B843" s="18"/>
      <c r="C843" s="4"/>
      <c r="D843" s="4"/>
      <c r="E843" s="4"/>
      <c r="F843" s="4"/>
      <c r="G843" s="4"/>
      <c r="H843" s="4"/>
    </row>
    <row r="844" spans="1:8" x14ac:dyDescent="0.25">
      <c r="A844" s="4"/>
      <c r="B844" s="18"/>
      <c r="C844" s="4"/>
      <c r="D844" s="4"/>
      <c r="E844" s="4"/>
      <c r="F844" s="4"/>
      <c r="G844" s="4"/>
      <c r="H844" s="4"/>
    </row>
    <row r="845" spans="1:8" x14ac:dyDescent="0.25">
      <c r="A845" s="4"/>
      <c r="B845" s="18"/>
      <c r="C845" s="4"/>
      <c r="D845" s="4"/>
      <c r="E845" s="4"/>
      <c r="F845" s="4"/>
      <c r="G845" s="4"/>
      <c r="H845" s="4"/>
    </row>
    <row r="846" spans="1:8" x14ac:dyDescent="0.25">
      <c r="A846" s="4"/>
      <c r="B846" s="18"/>
      <c r="C846" s="4"/>
      <c r="D846" s="4"/>
      <c r="E846" s="4"/>
      <c r="F846" s="4"/>
      <c r="G846" s="4"/>
      <c r="H846" s="4"/>
    </row>
  </sheetData>
  <mergeCells count="34">
    <mergeCell ref="D2:H2"/>
    <mergeCell ref="A33:E33"/>
    <mergeCell ref="H7:H9"/>
    <mergeCell ref="A5:F6"/>
    <mergeCell ref="A27:E27"/>
    <mergeCell ref="A28:F28"/>
    <mergeCell ref="A4:F4"/>
    <mergeCell ref="G7:G9"/>
    <mergeCell ref="D7:D9"/>
    <mergeCell ref="A19:F19"/>
    <mergeCell ref="B7:B9"/>
    <mergeCell ref="F7:F9"/>
    <mergeCell ref="A11:F11"/>
    <mergeCell ref="C7:C9"/>
    <mergeCell ref="E7:E9"/>
    <mergeCell ref="A37:E37"/>
    <mergeCell ref="A20:E20"/>
    <mergeCell ref="A29:E29"/>
    <mergeCell ref="A44:E44"/>
    <mergeCell ref="A41:E41"/>
    <mergeCell ref="A36:F36"/>
    <mergeCell ref="A39:E39"/>
    <mergeCell ref="A24:E24"/>
    <mergeCell ref="A22:E22"/>
    <mergeCell ref="A31:E31"/>
    <mergeCell ref="A35:E35"/>
    <mergeCell ref="A151:F151"/>
    <mergeCell ref="C153:E153"/>
    <mergeCell ref="A150:E150"/>
    <mergeCell ref="A149:E149"/>
    <mergeCell ref="A40:F40"/>
    <mergeCell ref="A46:B46"/>
    <mergeCell ref="A58:B58"/>
    <mergeCell ref="A61:B61"/>
  </mergeCells>
  <pageMargins left="0.7" right="0.7" top="0.75" bottom="0.75" header="0.3" footer="0.3"/>
  <pageSetup paperSize="9" scale="61" orientation="portrait" r:id="rId1"/>
  <rowBreaks count="1" manualBreakCount="1">
    <brk id="7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7"/>
  <sheetViews>
    <sheetView view="pageBreakPreview" topLeftCell="A22" zoomScaleNormal="100" zoomScaleSheetLayoutView="100" workbookViewId="0">
      <selection activeCell="F1" sqref="D1:H3"/>
    </sheetView>
  </sheetViews>
  <sheetFormatPr defaultRowHeight="15" x14ac:dyDescent="0.25"/>
  <cols>
    <col min="1" max="1" width="4.42578125" style="3" customWidth="1"/>
    <col min="2" max="2" width="37.7109375" style="19" customWidth="1"/>
    <col min="3" max="3" width="13" style="3" customWidth="1"/>
    <col min="4" max="4" width="8.5703125" style="3" customWidth="1"/>
    <col min="5" max="5" width="7" style="3" customWidth="1"/>
    <col min="6" max="6" width="13.85546875" style="3" customWidth="1"/>
    <col min="7" max="7" width="12.42578125" style="3" customWidth="1"/>
    <col min="8" max="8" width="13.42578125" style="3" customWidth="1"/>
    <col min="9" max="9" width="13.7109375" customWidth="1"/>
  </cols>
  <sheetData>
    <row r="1" spans="1:9" ht="15.75" x14ac:dyDescent="0.25">
      <c r="A1" s="4"/>
      <c r="B1" s="18"/>
      <c r="C1" s="4"/>
      <c r="D1" s="4"/>
      <c r="E1" s="4"/>
      <c r="F1" s="4"/>
      <c r="G1" s="62" t="s">
        <v>160</v>
      </c>
      <c r="H1" s="4"/>
    </row>
    <row r="2" spans="1:9" ht="15" customHeight="1" x14ac:dyDescent="0.25">
      <c r="A2" s="4"/>
      <c r="B2" s="18"/>
      <c r="C2" s="4"/>
      <c r="D2" s="80" t="s">
        <v>158</v>
      </c>
      <c r="E2" s="81"/>
      <c r="F2" s="81"/>
      <c r="G2" s="81"/>
      <c r="H2" s="81"/>
    </row>
    <row r="3" spans="1:9" ht="15.75" x14ac:dyDescent="0.25">
      <c r="A3" s="20"/>
      <c r="B3" s="20"/>
      <c r="C3" s="4"/>
      <c r="D3" s="4"/>
      <c r="E3" s="4"/>
      <c r="F3" s="4"/>
      <c r="G3" s="63" t="s">
        <v>159</v>
      </c>
      <c r="H3" s="4"/>
    </row>
    <row r="4" spans="1:9" ht="15.75" x14ac:dyDescent="0.25">
      <c r="A4" s="87" t="s">
        <v>10</v>
      </c>
      <c r="B4" s="87"/>
      <c r="C4" s="87"/>
      <c r="D4" s="87"/>
      <c r="E4" s="87"/>
      <c r="F4" s="87"/>
      <c r="G4" s="87"/>
      <c r="H4" s="87"/>
    </row>
    <row r="5" spans="1:9" x14ac:dyDescent="0.25">
      <c r="A5" s="95" t="s">
        <v>18</v>
      </c>
      <c r="B5" s="95"/>
      <c r="C5" s="95"/>
      <c r="D5" s="95"/>
      <c r="E5" s="95"/>
      <c r="F5" s="95"/>
      <c r="G5" s="95"/>
      <c r="H5" s="95"/>
    </row>
    <row r="6" spans="1:9" x14ac:dyDescent="0.25">
      <c r="A6" s="4"/>
      <c r="B6" s="18"/>
      <c r="C6" s="4"/>
      <c r="D6" s="4"/>
      <c r="E6" s="4"/>
      <c r="F6" s="4"/>
      <c r="G6" s="4"/>
      <c r="H6" s="4"/>
    </row>
    <row r="7" spans="1:9" ht="15" customHeight="1" x14ac:dyDescent="0.25">
      <c r="A7" s="1" t="s">
        <v>0</v>
      </c>
      <c r="B7" s="84" t="s">
        <v>1</v>
      </c>
      <c r="C7" s="84" t="s">
        <v>2</v>
      </c>
      <c r="D7" s="84" t="s">
        <v>3</v>
      </c>
      <c r="E7" s="84" t="s">
        <v>16</v>
      </c>
      <c r="F7" s="84" t="s">
        <v>15</v>
      </c>
      <c r="G7" s="89" t="s">
        <v>127</v>
      </c>
      <c r="H7" s="84" t="s">
        <v>19</v>
      </c>
      <c r="I7" s="94" t="s">
        <v>40</v>
      </c>
    </row>
    <row r="8" spans="1:9" x14ac:dyDescent="0.25">
      <c r="A8" s="1" t="s">
        <v>4</v>
      </c>
      <c r="B8" s="84"/>
      <c r="C8" s="84"/>
      <c r="D8" s="84"/>
      <c r="E8" s="84"/>
      <c r="F8" s="84"/>
      <c r="G8" s="90"/>
      <c r="H8" s="84"/>
      <c r="I8" s="94"/>
    </row>
    <row r="9" spans="1:9" x14ac:dyDescent="0.25">
      <c r="A9" s="1"/>
      <c r="B9" s="84"/>
      <c r="C9" s="84"/>
      <c r="D9" s="84"/>
      <c r="E9" s="84"/>
      <c r="F9" s="84"/>
      <c r="G9" s="91"/>
      <c r="H9" s="84"/>
      <c r="I9" s="94"/>
    </row>
    <row r="10" spans="1:9" ht="15.75" x14ac:dyDescent="0.25">
      <c r="A10" s="6">
        <v>1</v>
      </c>
      <c r="B10" s="7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28"/>
    </row>
    <row r="11" spans="1:9" ht="15.75" x14ac:dyDescent="0.25">
      <c r="A11" s="73" t="s">
        <v>5</v>
      </c>
      <c r="B11" s="73"/>
      <c r="C11" s="73"/>
      <c r="D11" s="73"/>
      <c r="E11" s="73"/>
      <c r="F11" s="73"/>
      <c r="G11" s="73"/>
      <c r="H11" s="73"/>
      <c r="I11" s="29"/>
    </row>
    <row r="12" spans="1:9" ht="20.25" customHeight="1" x14ac:dyDescent="0.25">
      <c r="A12" s="8">
        <v>1</v>
      </c>
      <c r="B12" s="17" t="s">
        <v>35</v>
      </c>
      <c r="C12" s="10">
        <v>10146119</v>
      </c>
      <c r="D12" s="10" t="s">
        <v>11</v>
      </c>
      <c r="E12" s="9">
        <v>1</v>
      </c>
      <c r="F12" s="11">
        <v>15000</v>
      </c>
      <c r="G12" s="11">
        <v>4625</v>
      </c>
      <c r="H12" s="11">
        <f>F12-G12</f>
        <v>10375</v>
      </c>
      <c r="I12" s="3" t="s">
        <v>30</v>
      </c>
    </row>
    <row r="13" spans="1:9" ht="18" customHeight="1" x14ac:dyDescent="0.25">
      <c r="A13" s="8">
        <v>2</v>
      </c>
      <c r="B13" s="17" t="s">
        <v>35</v>
      </c>
      <c r="C13" s="10">
        <v>10146146</v>
      </c>
      <c r="D13" s="10" t="s">
        <v>11</v>
      </c>
      <c r="E13" s="9">
        <v>1</v>
      </c>
      <c r="F13" s="11">
        <v>15000</v>
      </c>
      <c r="G13" s="11">
        <v>5280</v>
      </c>
      <c r="H13" s="11">
        <f t="shared" ref="H13:H17" si="0">F13-G13</f>
        <v>9720</v>
      </c>
      <c r="I13" s="3" t="s">
        <v>31</v>
      </c>
    </row>
    <row r="14" spans="1:9" ht="15.75" x14ac:dyDescent="0.25">
      <c r="A14" s="8">
        <v>3</v>
      </c>
      <c r="B14" s="17" t="s">
        <v>36</v>
      </c>
      <c r="C14" s="10">
        <v>10146049</v>
      </c>
      <c r="D14" s="10" t="s">
        <v>11</v>
      </c>
      <c r="E14" s="9">
        <v>1</v>
      </c>
      <c r="F14" s="11">
        <v>15000</v>
      </c>
      <c r="G14" s="11">
        <v>4875</v>
      </c>
      <c r="H14" s="11">
        <f t="shared" si="0"/>
        <v>10125</v>
      </c>
      <c r="I14" s="3" t="s">
        <v>32</v>
      </c>
    </row>
    <row r="15" spans="1:9" ht="17.25" customHeight="1" x14ac:dyDescent="0.25">
      <c r="A15" s="8">
        <v>4</v>
      </c>
      <c r="B15" s="17" t="s">
        <v>37</v>
      </c>
      <c r="C15" s="10">
        <v>10146232</v>
      </c>
      <c r="D15" s="10" t="s">
        <v>11</v>
      </c>
      <c r="E15" s="9">
        <v>1</v>
      </c>
      <c r="F15" s="11">
        <v>18000</v>
      </c>
      <c r="G15" s="11">
        <v>7200</v>
      </c>
      <c r="H15" s="11">
        <f t="shared" si="0"/>
        <v>10800</v>
      </c>
      <c r="I15" s="3" t="s">
        <v>34</v>
      </c>
    </row>
    <row r="16" spans="1:9" ht="15" customHeight="1" x14ac:dyDescent="0.25">
      <c r="A16" s="23">
        <v>5</v>
      </c>
      <c r="B16" s="24" t="s">
        <v>38</v>
      </c>
      <c r="C16" s="10">
        <v>10146165</v>
      </c>
      <c r="D16" s="10" t="s">
        <v>11</v>
      </c>
      <c r="E16" s="9">
        <v>1</v>
      </c>
      <c r="F16" s="11">
        <v>8699</v>
      </c>
      <c r="G16" s="11">
        <v>362.46</v>
      </c>
      <c r="H16" s="11">
        <f t="shared" si="0"/>
        <v>8336.5400000000009</v>
      </c>
      <c r="I16" s="3" t="s">
        <v>29</v>
      </c>
    </row>
    <row r="17" spans="1:9" ht="18" customHeight="1" x14ac:dyDescent="0.25">
      <c r="A17" s="23">
        <v>6</v>
      </c>
      <c r="B17" s="24" t="s">
        <v>39</v>
      </c>
      <c r="C17" s="10">
        <v>10146097</v>
      </c>
      <c r="D17" s="10" t="s">
        <v>11</v>
      </c>
      <c r="E17" s="9">
        <v>1</v>
      </c>
      <c r="F17" s="11">
        <v>7212</v>
      </c>
      <c r="G17" s="11">
        <v>480.8</v>
      </c>
      <c r="H17" s="11">
        <f t="shared" si="0"/>
        <v>6731.2</v>
      </c>
      <c r="I17" s="3" t="s">
        <v>33</v>
      </c>
    </row>
    <row r="18" spans="1:9" ht="15.75" x14ac:dyDescent="0.25">
      <c r="A18" s="70" t="s">
        <v>20</v>
      </c>
      <c r="B18" s="93"/>
      <c r="C18" s="10"/>
      <c r="D18" s="10"/>
      <c r="E18" s="9"/>
      <c r="F18" s="25">
        <f>SUM(F12:F17)</f>
        <v>78911</v>
      </c>
      <c r="G18" s="25">
        <f t="shared" ref="G18:H18" si="1">SUM(G12:G17)</f>
        <v>22823.26</v>
      </c>
      <c r="H18" s="25">
        <f t="shared" si="1"/>
        <v>56087.74</v>
      </c>
      <c r="I18" s="3"/>
    </row>
    <row r="19" spans="1:9" ht="15.75" x14ac:dyDescent="0.25">
      <c r="A19" s="73" t="s">
        <v>14</v>
      </c>
      <c r="B19" s="73"/>
      <c r="C19" s="73"/>
      <c r="D19" s="73"/>
      <c r="E19" s="73"/>
      <c r="F19" s="73"/>
      <c r="G19" s="73"/>
      <c r="H19" s="73"/>
      <c r="I19" s="3"/>
    </row>
    <row r="20" spans="1:9" ht="15.75" x14ac:dyDescent="0.25">
      <c r="A20" s="8">
        <v>7</v>
      </c>
      <c r="B20" s="26" t="s">
        <v>21</v>
      </c>
      <c r="C20" s="14">
        <v>11130757</v>
      </c>
      <c r="D20" s="8" t="s">
        <v>11</v>
      </c>
      <c r="E20" s="15">
        <v>1</v>
      </c>
      <c r="F20" s="16">
        <v>2699</v>
      </c>
      <c r="G20" s="13">
        <f>F20/2</f>
        <v>1349.5</v>
      </c>
      <c r="H20" s="13">
        <f>F20-G20</f>
        <v>1349.5</v>
      </c>
      <c r="I20" s="92" t="s">
        <v>29</v>
      </c>
    </row>
    <row r="21" spans="1:9" ht="15.75" x14ac:dyDescent="0.25">
      <c r="A21" s="8">
        <v>8</v>
      </c>
      <c r="B21" s="26" t="s">
        <v>22</v>
      </c>
      <c r="C21" s="14">
        <f>C20+1</f>
        <v>11130758</v>
      </c>
      <c r="D21" s="8" t="s">
        <v>11</v>
      </c>
      <c r="E21" s="15">
        <v>1</v>
      </c>
      <c r="F21" s="16">
        <v>104</v>
      </c>
      <c r="G21" s="13">
        <f t="shared" ref="G21:G30" si="2">F21/2</f>
        <v>52</v>
      </c>
      <c r="H21" s="13">
        <f t="shared" ref="H21:H30" si="3">F21-G21</f>
        <v>52</v>
      </c>
      <c r="I21" s="92"/>
    </row>
    <row r="22" spans="1:9" ht="31.5" x14ac:dyDescent="0.25">
      <c r="A22" s="8">
        <v>9</v>
      </c>
      <c r="B22" s="26" t="s">
        <v>23</v>
      </c>
      <c r="C22" s="14">
        <f>C21+1</f>
        <v>11130759</v>
      </c>
      <c r="D22" s="8" t="s">
        <v>11</v>
      </c>
      <c r="E22" s="15">
        <v>3</v>
      </c>
      <c r="F22" s="16">
        <v>525</v>
      </c>
      <c r="G22" s="13">
        <f t="shared" si="2"/>
        <v>262.5</v>
      </c>
      <c r="H22" s="13">
        <f t="shared" si="3"/>
        <v>262.5</v>
      </c>
      <c r="I22" s="92"/>
    </row>
    <row r="23" spans="1:9" ht="15.75" x14ac:dyDescent="0.25">
      <c r="A23" s="8">
        <v>10</v>
      </c>
      <c r="B23" s="26" t="s">
        <v>24</v>
      </c>
      <c r="C23" s="14">
        <f>C22+1</f>
        <v>11130760</v>
      </c>
      <c r="D23" s="8" t="s">
        <v>11</v>
      </c>
      <c r="E23" s="15">
        <v>1</v>
      </c>
      <c r="F23" s="16">
        <v>1465</v>
      </c>
      <c r="G23" s="13">
        <f t="shared" si="2"/>
        <v>732.5</v>
      </c>
      <c r="H23" s="13">
        <f t="shared" si="3"/>
        <v>732.5</v>
      </c>
      <c r="I23" s="92"/>
    </row>
    <row r="24" spans="1:9" ht="15.75" x14ac:dyDescent="0.25">
      <c r="A24" s="8">
        <v>11</v>
      </c>
      <c r="B24" s="26" t="s">
        <v>25</v>
      </c>
      <c r="C24" s="14">
        <f>C23+1</f>
        <v>11130761</v>
      </c>
      <c r="D24" s="8" t="s">
        <v>11</v>
      </c>
      <c r="E24" s="15">
        <v>1</v>
      </c>
      <c r="F24" s="16">
        <v>3599</v>
      </c>
      <c r="G24" s="13">
        <f t="shared" si="2"/>
        <v>1799.5</v>
      </c>
      <c r="H24" s="13">
        <f t="shared" si="3"/>
        <v>1799.5</v>
      </c>
      <c r="I24" s="92"/>
    </row>
    <row r="25" spans="1:9" ht="15.75" x14ac:dyDescent="0.25">
      <c r="A25" s="8">
        <v>12</v>
      </c>
      <c r="B25" s="27" t="s">
        <v>26</v>
      </c>
      <c r="C25" s="14">
        <f>C24+1</f>
        <v>11130762</v>
      </c>
      <c r="D25" s="8" t="s">
        <v>11</v>
      </c>
      <c r="E25" s="15">
        <v>1</v>
      </c>
      <c r="F25" s="16">
        <v>179</v>
      </c>
      <c r="G25" s="13">
        <f t="shared" si="2"/>
        <v>89.5</v>
      </c>
      <c r="H25" s="13">
        <f t="shared" si="3"/>
        <v>89.5</v>
      </c>
      <c r="I25" s="92"/>
    </row>
    <row r="26" spans="1:9" ht="15.75" x14ac:dyDescent="0.25">
      <c r="A26" s="8">
        <v>13</v>
      </c>
      <c r="B26" s="27" t="s">
        <v>27</v>
      </c>
      <c r="C26" s="14">
        <v>11130764</v>
      </c>
      <c r="D26" s="8" t="s">
        <v>11</v>
      </c>
      <c r="E26" s="15">
        <v>1</v>
      </c>
      <c r="F26" s="16">
        <f>329</f>
        <v>329</v>
      </c>
      <c r="G26" s="13">
        <f t="shared" si="2"/>
        <v>164.5</v>
      </c>
      <c r="H26" s="13">
        <f t="shared" si="3"/>
        <v>164.5</v>
      </c>
      <c r="I26" s="92"/>
    </row>
    <row r="27" spans="1:9" ht="15.75" x14ac:dyDescent="0.25">
      <c r="A27" s="8">
        <v>14</v>
      </c>
      <c r="B27" s="27" t="s">
        <v>28</v>
      </c>
      <c r="C27" s="14">
        <v>11130763</v>
      </c>
      <c r="D27" s="8" t="s">
        <v>11</v>
      </c>
      <c r="E27" s="15">
        <v>1</v>
      </c>
      <c r="F27" s="16">
        <v>299</v>
      </c>
      <c r="G27" s="13">
        <f t="shared" si="2"/>
        <v>149.5</v>
      </c>
      <c r="H27" s="13">
        <f t="shared" si="3"/>
        <v>149.5</v>
      </c>
      <c r="I27" s="92"/>
    </row>
    <row r="28" spans="1:9" ht="15.75" x14ac:dyDescent="0.25">
      <c r="A28" s="8">
        <v>15</v>
      </c>
      <c r="B28" s="27" t="s">
        <v>41</v>
      </c>
      <c r="C28" s="30">
        <v>11130333</v>
      </c>
      <c r="D28" s="8" t="s">
        <v>11</v>
      </c>
      <c r="E28" s="15">
        <v>1</v>
      </c>
      <c r="F28" s="16">
        <f>11552/4</f>
        <v>2888</v>
      </c>
      <c r="G28" s="13">
        <f t="shared" si="2"/>
        <v>1444</v>
      </c>
      <c r="H28" s="13">
        <f t="shared" si="3"/>
        <v>1444</v>
      </c>
      <c r="I28" s="92" t="s">
        <v>33</v>
      </c>
    </row>
    <row r="29" spans="1:9" ht="15.75" x14ac:dyDescent="0.25">
      <c r="A29" s="8">
        <v>16</v>
      </c>
      <c r="B29" s="27" t="s">
        <v>42</v>
      </c>
      <c r="C29" s="30">
        <v>11130342</v>
      </c>
      <c r="D29" s="8" t="s">
        <v>11</v>
      </c>
      <c r="E29" s="15">
        <v>1</v>
      </c>
      <c r="F29" s="16">
        <f>23060/4</f>
        <v>5765</v>
      </c>
      <c r="G29" s="13">
        <f t="shared" si="2"/>
        <v>2882.5</v>
      </c>
      <c r="H29" s="13">
        <f t="shared" si="3"/>
        <v>2882.5</v>
      </c>
      <c r="I29" s="92"/>
    </row>
    <row r="30" spans="1:9" ht="17.25" customHeight="1" x14ac:dyDescent="0.25">
      <c r="A30" s="8">
        <v>17</v>
      </c>
      <c r="B30" s="26" t="s">
        <v>43</v>
      </c>
      <c r="C30" s="30">
        <v>11130344</v>
      </c>
      <c r="D30" s="8" t="s">
        <v>11</v>
      </c>
      <c r="E30" s="15">
        <v>1</v>
      </c>
      <c r="F30" s="16">
        <v>749</v>
      </c>
      <c r="G30" s="13">
        <f t="shared" si="2"/>
        <v>374.5</v>
      </c>
      <c r="H30" s="13">
        <f t="shared" si="3"/>
        <v>374.5</v>
      </c>
      <c r="I30" s="92"/>
    </row>
    <row r="31" spans="1:9" ht="15.75" x14ac:dyDescent="0.25">
      <c r="A31" s="70" t="s">
        <v>44</v>
      </c>
      <c r="B31" s="93"/>
      <c r="C31" s="10"/>
      <c r="D31" s="8" t="s">
        <v>11</v>
      </c>
      <c r="E31" s="9"/>
      <c r="F31" s="25">
        <f>SUM(F20:F30)</f>
        <v>18601</v>
      </c>
      <c r="G31" s="25">
        <f t="shared" ref="G31:H31" si="4">SUM(G20:G30)</f>
        <v>9300.5</v>
      </c>
      <c r="H31" s="25">
        <f t="shared" si="4"/>
        <v>9300.5</v>
      </c>
    </row>
    <row r="32" spans="1:9" s="4" customFormat="1" ht="15.75" x14ac:dyDescent="0.25">
      <c r="A32" s="22" t="s">
        <v>17</v>
      </c>
      <c r="B32" s="22"/>
      <c r="C32" s="22"/>
      <c r="D32" s="22"/>
      <c r="E32" s="22"/>
      <c r="F32" s="5">
        <f>F31+F18</f>
        <v>97512</v>
      </c>
      <c r="G32" s="5">
        <f t="shared" ref="G32:H32" si="5">G31+G18</f>
        <v>32123.759999999998</v>
      </c>
      <c r="H32" s="5">
        <f t="shared" si="5"/>
        <v>65388.24</v>
      </c>
    </row>
    <row r="33" spans="1:8" s="4" customFormat="1" ht="15" customHeight="1" x14ac:dyDescent="0.25">
      <c r="A33" s="68"/>
      <c r="B33" s="68"/>
      <c r="C33" s="68"/>
      <c r="D33" s="68"/>
      <c r="E33" s="68"/>
      <c r="F33" s="68"/>
      <c r="G33" s="68"/>
      <c r="H33" s="68"/>
    </row>
    <row r="34" spans="1:8" s="4" customFormat="1" ht="15" customHeight="1" x14ac:dyDescent="0.25">
      <c r="A34" s="21"/>
      <c r="B34" s="21"/>
      <c r="C34" s="69"/>
      <c r="D34" s="69"/>
      <c r="E34" s="69"/>
      <c r="F34" s="21"/>
      <c r="G34" s="21"/>
      <c r="H34" s="21"/>
    </row>
    <row r="35" spans="1:8" s="4" customFormat="1" x14ac:dyDescent="0.25">
      <c r="B35" s="18"/>
    </row>
    <row r="36" spans="1:8" s="4" customFormat="1" x14ac:dyDescent="0.25">
      <c r="B36" s="18"/>
    </row>
    <row r="37" spans="1:8" s="4" customFormat="1" x14ac:dyDescent="0.25">
      <c r="B37" s="18"/>
    </row>
    <row r="38" spans="1:8" s="4" customFormat="1" x14ac:dyDescent="0.25">
      <c r="B38" s="18"/>
    </row>
    <row r="39" spans="1:8" s="4" customFormat="1" x14ac:dyDescent="0.25">
      <c r="B39" s="18"/>
    </row>
    <row r="40" spans="1:8" s="4" customFormat="1" x14ac:dyDescent="0.25">
      <c r="B40" s="18"/>
    </row>
    <row r="41" spans="1:8" s="4" customFormat="1" x14ac:dyDescent="0.25">
      <c r="B41" s="18"/>
    </row>
    <row r="42" spans="1:8" s="4" customFormat="1" x14ac:dyDescent="0.25">
      <c r="B42" s="18"/>
    </row>
    <row r="43" spans="1:8" s="4" customFormat="1" x14ac:dyDescent="0.25">
      <c r="B43" s="18"/>
    </row>
    <row r="44" spans="1:8" s="4" customFormat="1" x14ac:dyDescent="0.25">
      <c r="B44" s="18"/>
    </row>
    <row r="45" spans="1:8" s="4" customFormat="1" x14ac:dyDescent="0.25">
      <c r="B45" s="18"/>
    </row>
    <row r="46" spans="1:8" s="4" customFormat="1" x14ac:dyDescent="0.25">
      <c r="B46" s="18"/>
    </row>
    <row r="47" spans="1:8" s="4" customFormat="1" x14ac:dyDescent="0.25">
      <c r="B47" s="18"/>
    </row>
    <row r="48" spans="1:8" s="4" customFormat="1" x14ac:dyDescent="0.25">
      <c r="B48" s="18"/>
    </row>
    <row r="49" spans="2:2" s="4" customFormat="1" x14ac:dyDescent="0.25">
      <c r="B49" s="18"/>
    </row>
    <row r="50" spans="2:2" s="4" customFormat="1" x14ac:dyDescent="0.25">
      <c r="B50" s="18"/>
    </row>
    <row r="51" spans="2:2" s="4" customFormat="1" x14ac:dyDescent="0.25">
      <c r="B51" s="18"/>
    </row>
    <row r="52" spans="2:2" s="4" customFormat="1" x14ac:dyDescent="0.25">
      <c r="B52" s="18"/>
    </row>
    <row r="53" spans="2:2" s="4" customFormat="1" x14ac:dyDescent="0.25">
      <c r="B53" s="18"/>
    </row>
    <row r="54" spans="2:2" s="4" customFormat="1" x14ac:dyDescent="0.25">
      <c r="B54" s="18"/>
    </row>
    <row r="55" spans="2:2" s="4" customFormat="1" x14ac:dyDescent="0.25">
      <c r="B55" s="18"/>
    </row>
    <row r="56" spans="2:2" s="4" customFormat="1" x14ac:dyDescent="0.25">
      <c r="B56" s="18"/>
    </row>
    <row r="57" spans="2:2" s="4" customFormat="1" x14ac:dyDescent="0.25">
      <c r="B57" s="18"/>
    </row>
    <row r="58" spans="2:2" s="4" customFormat="1" x14ac:dyDescent="0.25">
      <c r="B58" s="18"/>
    </row>
    <row r="59" spans="2:2" s="4" customFormat="1" x14ac:dyDescent="0.25">
      <c r="B59" s="18"/>
    </row>
    <row r="60" spans="2:2" s="4" customFormat="1" x14ac:dyDescent="0.25">
      <c r="B60" s="18"/>
    </row>
    <row r="61" spans="2:2" s="4" customFormat="1" x14ac:dyDescent="0.25">
      <c r="B61" s="18"/>
    </row>
    <row r="62" spans="2:2" s="4" customFormat="1" x14ac:dyDescent="0.25">
      <c r="B62" s="18"/>
    </row>
    <row r="63" spans="2:2" s="4" customFormat="1" x14ac:dyDescent="0.25">
      <c r="B63" s="18"/>
    </row>
    <row r="64" spans="2:2" s="4" customFormat="1" x14ac:dyDescent="0.25">
      <c r="B64" s="18"/>
    </row>
    <row r="65" spans="2:2" s="4" customFormat="1" x14ac:dyDescent="0.25">
      <c r="B65" s="18"/>
    </row>
    <row r="66" spans="2:2" s="4" customFormat="1" x14ac:dyDescent="0.25">
      <c r="B66" s="18"/>
    </row>
    <row r="67" spans="2:2" s="4" customFormat="1" x14ac:dyDescent="0.25">
      <c r="B67" s="18"/>
    </row>
    <row r="68" spans="2:2" s="4" customFormat="1" x14ac:dyDescent="0.25">
      <c r="B68" s="18"/>
    </row>
    <row r="69" spans="2:2" s="4" customFormat="1" x14ac:dyDescent="0.25">
      <c r="B69" s="18"/>
    </row>
    <row r="70" spans="2:2" s="4" customFormat="1" x14ac:dyDescent="0.25">
      <c r="B70" s="18"/>
    </row>
    <row r="71" spans="2:2" s="4" customFormat="1" x14ac:dyDescent="0.25">
      <c r="B71" s="18"/>
    </row>
    <row r="72" spans="2:2" s="4" customFormat="1" x14ac:dyDescent="0.25">
      <c r="B72" s="18"/>
    </row>
    <row r="73" spans="2:2" s="4" customFormat="1" x14ac:dyDescent="0.25">
      <c r="B73" s="18"/>
    </row>
    <row r="74" spans="2:2" s="4" customFormat="1" x14ac:dyDescent="0.25">
      <c r="B74" s="18"/>
    </row>
    <row r="75" spans="2:2" s="4" customFormat="1" x14ac:dyDescent="0.25">
      <c r="B75" s="18"/>
    </row>
    <row r="76" spans="2:2" s="4" customFormat="1" x14ac:dyDescent="0.25">
      <c r="B76" s="18"/>
    </row>
    <row r="77" spans="2:2" s="4" customFormat="1" x14ac:dyDescent="0.25">
      <c r="B77" s="18"/>
    </row>
    <row r="78" spans="2:2" s="4" customFormat="1" x14ac:dyDescent="0.25">
      <c r="B78" s="18"/>
    </row>
    <row r="79" spans="2:2" s="4" customFormat="1" x14ac:dyDescent="0.25">
      <c r="B79" s="18"/>
    </row>
    <row r="80" spans="2:2" s="4" customFormat="1" x14ac:dyDescent="0.25">
      <c r="B80" s="18"/>
    </row>
    <row r="81" spans="2:2" s="4" customFormat="1" x14ac:dyDescent="0.25">
      <c r="B81" s="18"/>
    </row>
    <row r="82" spans="2:2" s="4" customFormat="1" x14ac:dyDescent="0.25">
      <c r="B82" s="18"/>
    </row>
    <row r="83" spans="2:2" s="4" customFormat="1" x14ac:dyDescent="0.25">
      <c r="B83" s="18"/>
    </row>
    <row r="84" spans="2:2" s="4" customFormat="1" x14ac:dyDescent="0.25">
      <c r="B84" s="18"/>
    </row>
    <row r="85" spans="2:2" s="4" customFormat="1" x14ac:dyDescent="0.25">
      <c r="B85" s="18"/>
    </row>
    <row r="86" spans="2:2" s="4" customFormat="1" x14ac:dyDescent="0.25">
      <c r="B86" s="18"/>
    </row>
    <row r="87" spans="2:2" s="4" customFormat="1" x14ac:dyDescent="0.25">
      <c r="B87" s="18"/>
    </row>
    <row r="88" spans="2:2" s="4" customFormat="1" x14ac:dyDescent="0.25">
      <c r="B88" s="18"/>
    </row>
    <row r="89" spans="2:2" s="4" customFormat="1" x14ac:dyDescent="0.25">
      <c r="B89" s="18"/>
    </row>
    <row r="90" spans="2:2" s="4" customFormat="1" x14ac:dyDescent="0.25">
      <c r="B90" s="18"/>
    </row>
    <row r="91" spans="2:2" s="4" customFormat="1" x14ac:dyDescent="0.25">
      <c r="B91" s="18"/>
    </row>
    <row r="92" spans="2:2" s="4" customFormat="1" x14ac:dyDescent="0.25">
      <c r="B92" s="18"/>
    </row>
    <row r="93" spans="2:2" s="4" customFormat="1" x14ac:dyDescent="0.25">
      <c r="B93" s="18"/>
    </row>
    <row r="94" spans="2:2" s="4" customFormat="1" x14ac:dyDescent="0.25">
      <c r="B94" s="18"/>
    </row>
    <row r="95" spans="2:2" s="4" customFormat="1" x14ac:dyDescent="0.25">
      <c r="B95" s="18"/>
    </row>
    <row r="96" spans="2:2" s="4" customFormat="1" x14ac:dyDescent="0.25">
      <c r="B96" s="18"/>
    </row>
    <row r="97" spans="2:2" s="4" customFormat="1" x14ac:dyDescent="0.25">
      <c r="B97" s="18"/>
    </row>
    <row r="98" spans="2:2" s="4" customFormat="1" x14ac:dyDescent="0.25">
      <c r="B98" s="18"/>
    </row>
    <row r="99" spans="2:2" s="4" customFormat="1" x14ac:dyDescent="0.25">
      <c r="B99" s="18"/>
    </row>
    <row r="100" spans="2:2" s="4" customFormat="1" x14ac:dyDescent="0.25">
      <c r="B100" s="18"/>
    </row>
    <row r="101" spans="2:2" s="4" customFormat="1" x14ac:dyDescent="0.25">
      <c r="B101" s="18"/>
    </row>
    <row r="102" spans="2:2" s="4" customFormat="1" x14ac:dyDescent="0.25">
      <c r="B102" s="18"/>
    </row>
    <row r="103" spans="2:2" s="4" customFormat="1" x14ac:dyDescent="0.25">
      <c r="B103" s="18"/>
    </row>
    <row r="104" spans="2:2" s="4" customFormat="1" x14ac:dyDescent="0.25">
      <c r="B104" s="18"/>
    </row>
    <row r="105" spans="2:2" s="4" customFormat="1" x14ac:dyDescent="0.25">
      <c r="B105" s="18"/>
    </row>
    <row r="106" spans="2:2" s="4" customFormat="1" x14ac:dyDescent="0.25">
      <c r="B106" s="18"/>
    </row>
    <row r="107" spans="2:2" s="4" customFormat="1" x14ac:dyDescent="0.25">
      <c r="B107" s="18"/>
    </row>
    <row r="108" spans="2:2" s="4" customFormat="1" x14ac:dyDescent="0.25">
      <c r="B108" s="18"/>
    </row>
    <row r="109" spans="2:2" s="4" customFormat="1" x14ac:dyDescent="0.25">
      <c r="B109" s="18"/>
    </row>
    <row r="110" spans="2:2" s="4" customFormat="1" x14ac:dyDescent="0.25">
      <c r="B110" s="18"/>
    </row>
    <row r="111" spans="2:2" s="4" customFormat="1" x14ac:dyDescent="0.25">
      <c r="B111" s="18"/>
    </row>
    <row r="112" spans="2:2" s="4" customFormat="1" x14ac:dyDescent="0.25">
      <c r="B112" s="18"/>
    </row>
    <row r="113" spans="2:2" s="4" customFormat="1" x14ac:dyDescent="0.25">
      <c r="B113" s="18"/>
    </row>
    <row r="114" spans="2:2" s="4" customFormat="1" x14ac:dyDescent="0.25">
      <c r="B114" s="18"/>
    </row>
    <row r="115" spans="2:2" s="4" customFormat="1" x14ac:dyDescent="0.25">
      <c r="B115" s="18"/>
    </row>
    <row r="116" spans="2:2" s="4" customFormat="1" x14ac:dyDescent="0.25">
      <c r="B116" s="18"/>
    </row>
    <row r="117" spans="2:2" s="4" customFormat="1" x14ac:dyDescent="0.25">
      <c r="B117" s="18"/>
    </row>
    <row r="118" spans="2:2" s="4" customFormat="1" x14ac:dyDescent="0.25">
      <c r="B118" s="18"/>
    </row>
    <row r="119" spans="2:2" s="4" customFormat="1" x14ac:dyDescent="0.25">
      <c r="B119" s="18"/>
    </row>
    <row r="120" spans="2:2" s="4" customFormat="1" x14ac:dyDescent="0.25">
      <c r="B120" s="18"/>
    </row>
    <row r="121" spans="2:2" s="4" customFormat="1" x14ac:dyDescent="0.25">
      <c r="B121" s="18"/>
    </row>
    <row r="122" spans="2:2" s="4" customFormat="1" x14ac:dyDescent="0.25">
      <c r="B122" s="18"/>
    </row>
    <row r="123" spans="2:2" s="4" customFormat="1" x14ac:dyDescent="0.25">
      <c r="B123" s="18"/>
    </row>
    <row r="124" spans="2:2" s="4" customFormat="1" x14ac:dyDescent="0.25">
      <c r="B124" s="18"/>
    </row>
    <row r="125" spans="2:2" s="4" customFormat="1" x14ac:dyDescent="0.25">
      <c r="B125" s="18"/>
    </row>
    <row r="126" spans="2:2" s="4" customFormat="1" x14ac:dyDescent="0.25">
      <c r="B126" s="18"/>
    </row>
    <row r="127" spans="2:2" s="4" customFormat="1" x14ac:dyDescent="0.25">
      <c r="B127" s="18"/>
    </row>
    <row r="128" spans="2:2" s="4" customFormat="1" x14ac:dyDescent="0.25">
      <c r="B128" s="18"/>
    </row>
    <row r="129" spans="2:2" s="4" customFormat="1" x14ac:dyDescent="0.25">
      <c r="B129" s="18"/>
    </row>
    <row r="130" spans="2:2" s="4" customFormat="1" x14ac:dyDescent="0.25">
      <c r="B130" s="18"/>
    </row>
    <row r="131" spans="2:2" s="4" customFormat="1" x14ac:dyDescent="0.25">
      <c r="B131" s="18"/>
    </row>
    <row r="132" spans="2:2" s="4" customFormat="1" x14ac:dyDescent="0.25">
      <c r="B132" s="18"/>
    </row>
    <row r="133" spans="2:2" s="4" customFormat="1" x14ac:dyDescent="0.25">
      <c r="B133" s="18"/>
    </row>
    <row r="134" spans="2:2" s="4" customFormat="1" x14ac:dyDescent="0.25">
      <c r="B134" s="18"/>
    </row>
    <row r="135" spans="2:2" s="4" customFormat="1" x14ac:dyDescent="0.25">
      <c r="B135" s="18"/>
    </row>
    <row r="136" spans="2:2" s="4" customFormat="1" x14ac:dyDescent="0.25">
      <c r="B136" s="18"/>
    </row>
    <row r="137" spans="2:2" s="4" customFormat="1" x14ac:dyDescent="0.25">
      <c r="B137" s="18"/>
    </row>
    <row r="138" spans="2:2" s="4" customFormat="1" x14ac:dyDescent="0.25">
      <c r="B138" s="18"/>
    </row>
    <row r="139" spans="2:2" s="4" customFormat="1" x14ac:dyDescent="0.25">
      <c r="B139" s="18"/>
    </row>
    <row r="140" spans="2:2" s="4" customFormat="1" x14ac:dyDescent="0.25">
      <c r="B140" s="18"/>
    </row>
    <row r="141" spans="2:2" s="4" customFormat="1" x14ac:dyDescent="0.25">
      <c r="B141" s="18"/>
    </row>
    <row r="142" spans="2:2" s="4" customFormat="1" x14ac:dyDescent="0.25">
      <c r="B142" s="18"/>
    </row>
    <row r="143" spans="2:2" s="4" customFormat="1" x14ac:dyDescent="0.25">
      <c r="B143" s="18"/>
    </row>
    <row r="144" spans="2:2" s="4" customFormat="1" x14ac:dyDescent="0.25">
      <c r="B144" s="18"/>
    </row>
    <row r="145" spans="2:2" s="4" customFormat="1" x14ac:dyDescent="0.25">
      <c r="B145" s="18"/>
    </row>
    <row r="146" spans="2:2" s="4" customFormat="1" x14ac:dyDescent="0.25">
      <c r="B146" s="18"/>
    </row>
    <row r="147" spans="2:2" s="4" customFormat="1" x14ac:dyDescent="0.25">
      <c r="B147" s="18"/>
    </row>
    <row r="148" spans="2:2" s="4" customFormat="1" x14ac:dyDescent="0.25">
      <c r="B148" s="18"/>
    </row>
    <row r="149" spans="2:2" s="4" customFormat="1" x14ac:dyDescent="0.25">
      <c r="B149" s="18"/>
    </row>
    <row r="150" spans="2:2" s="4" customFormat="1" x14ac:dyDescent="0.25">
      <c r="B150" s="18"/>
    </row>
    <row r="151" spans="2:2" s="4" customFormat="1" x14ac:dyDescent="0.25">
      <c r="B151" s="18"/>
    </row>
    <row r="152" spans="2:2" s="4" customFormat="1" x14ac:dyDescent="0.25">
      <c r="B152" s="18"/>
    </row>
    <row r="153" spans="2:2" s="4" customFormat="1" x14ac:dyDescent="0.25">
      <c r="B153" s="18"/>
    </row>
    <row r="154" spans="2:2" s="4" customFormat="1" x14ac:dyDescent="0.25">
      <c r="B154" s="18"/>
    </row>
    <row r="155" spans="2:2" s="4" customFormat="1" x14ac:dyDescent="0.25">
      <c r="B155" s="18"/>
    </row>
    <row r="156" spans="2:2" s="4" customFormat="1" x14ac:dyDescent="0.25">
      <c r="B156" s="18"/>
    </row>
    <row r="157" spans="2:2" s="4" customFormat="1" x14ac:dyDescent="0.25">
      <c r="B157" s="18"/>
    </row>
    <row r="158" spans="2:2" s="4" customFormat="1" x14ac:dyDescent="0.25">
      <c r="B158" s="18"/>
    </row>
    <row r="159" spans="2:2" s="4" customFormat="1" x14ac:dyDescent="0.25">
      <c r="B159" s="18"/>
    </row>
    <row r="160" spans="2:2" s="4" customFormat="1" x14ac:dyDescent="0.25">
      <c r="B160" s="18"/>
    </row>
    <row r="161" spans="2:2" s="4" customFormat="1" x14ac:dyDescent="0.25">
      <c r="B161" s="18"/>
    </row>
    <row r="162" spans="2:2" s="4" customFormat="1" x14ac:dyDescent="0.25">
      <c r="B162" s="18"/>
    </row>
    <row r="163" spans="2:2" s="4" customFormat="1" x14ac:dyDescent="0.25">
      <c r="B163" s="18"/>
    </row>
    <row r="164" spans="2:2" s="4" customFormat="1" x14ac:dyDescent="0.25">
      <c r="B164" s="18"/>
    </row>
    <row r="165" spans="2:2" s="4" customFormat="1" x14ac:dyDescent="0.25">
      <c r="B165" s="18"/>
    </row>
    <row r="166" spans="2:2" s="4" customFormat="1" x14ac:dyDescent="0.25">
      <c r="B166" s="18"/>
    </row>
    <row r="167" spans="2:2" s="4" customFormat="1" x14ac:dyDescent="0.25">
      <c r="B167" s="18"/>
    </row>
    <row r="168" spans="2:2" s="4" customFormat="1" x14ac:dyDescent="0.25">
      <c r="B168" s="18"/>
    </row>
    <row r="169" spans="2:2" s="4" customFormat="1" x14ac:dyDescent="0.25">
      <c r="B169" s="18"/>
    </row>
    <row r="170" spans="2:2" s="4" customFormat="1" x14ac:dyDescent="0.25">
      <c r="B170" s="18"/>
    </row>
    <row r="171" spans="2:2" s="4" customFormat="1" x14ac:dyDescent="0.25">
      <c r="B171" s="18"/>
    </row>
    <row r="172" spans="2:2" s="4" customFormat="1" x14ac:dyDescent="0.25">
      <c r="B172" s="18"/>
    </row>
    <row r="173" spans="2:2" s="4" customFormat="1" x14ac:dyDescent="0.25">
      <c r="B173" s="18"/>
    </row>
    <row r="174" spans="2:2" s="4" customFormat="1" x14ac:dyDescent="0.25">
      <c r="B174" s="18"/>
    </row>
    <row r="175" spans="2:2" s="4" customFormat="1" x14ac:dyDescent="0.25">
      <c r="B175" s="18"/>
    </row>
    <row r="176" spans="2:2" s="4" customFormat="1" x14ac:dyDescent="0.25">
      <c r="B176" s="18"/>
    </row>
    <row r="177" spans="2:2" s="4" customFormat="1" x14ac:dyDescent="0.25">
      <c r="B177" s="18"/>
    </row>
    <row r="178" spans="2:2" s="4" customFormat="1" x14ac:dyDescent="0.25">
      <c r="B178" s="18"/>
    </row>
    <row r="179" spans="2:2" s="4" customFormat="1" x14ac:dyDescent="0.25">
      <c r="B179" s="18"/>
    </row>
    <row r="180" spans="2:2" s="4" customFormat="1" x14ac:dyDescent="0.25">
      <c r="B180" s="18"/>
    </row>
    <row r="181" spans="2:2" s="4" customFormat="1" x14ac:dyDescent="0.25">
      <c r="B181" s="18"/>
    </row>
    <row r="182" spans="2:2" s="4" customFormat="1" x14ac:dyDescent="0.25">
      <c r="B182" s="18"/>
    </row>
    <row r="183" spans="2:2" s="4" customFormat="1" x14ac:dyDescent="0.25">
      <c r="B183" s="18"/>
    </row>
    <row r="184" spans="2:2" s="4" customFormat="1" x14ac:dyDescent="0.25">
      <c r="B184" s="18"/>
    </row>
    <row r="185" spans="2:2" s="4" customFormat="1" x14ac:dyDescent="0.25">
      <c r="B185" s="18"/>
    </row>
    <row r="186" spans="2:2" s="4" customFormat="1" x14ac:dyDescent="0.25">
      <c r="B186" s="18"/>
    </row>
    <row r="187" spans="2:2" s="4" customFormat="1" x14ac:dyDescent="0.25">
      <c r="B187" s="18"/>
    </row>
    <row r="188" spans="2:2" s="4" customFormat="1" x14ac:dyDescent="0.25">
      <c r="B188" s="18"/>
    </row>
    <row r="189" spans="2:2" s="4" customFormat="1" x14ac:dyDescent="0.25">
      <c r="B189" s="18"/>
    </row>
    <row r="190" spans="2:2" s="4" customFormat="1" x14ac:dyDescent="0.25">
      <c r="B190" s="18"/>
    </row>
    <row r="191" spans="2:2" s="4" customFormat="1" x14ac:dyDescent="0.25">
      <c r="B191" s="18"/>
    </row>
    <row r="192" spans="2:2" s="4" customFormat="1" x14ac:dyDescent="0.25">
      <c r="B192" s="18"/>
    </row>
    <row r="193" spans="2:2" s="4" customFormat="1" x14ac:dyDescent="0.25">
      <c r="B193" s="18"/>
    </row>
    <row r="194" spans="2:2" s="4" customFormat="1" x14ac:dyDescent="0.25">
      <c r="B194" s="18"/>
    </row>
    <row r="195" spans="2:2" s="4" customFormat="1" x14ac:dyDescent="0.25">
      <c r="B195" s="18"/>
    </row>
    <row r="196" spans="2:2" s="4" customFormat="1" x14ac:dyDescent="0.25">
      <c r="B196" s="18"/>
    </row>
    <row r="197" spans="2:2" s="4" customFormat="1" x14ac:dyDescent="0.25">
      <c r="B197" s="18"/>
    </row>
    <row r="198" spans="2:2" s="4" customFormat="1" x14ac:dyDescent="0.25">
      <c r="B198" s="18"/>
    </row>
    <row r="199" spans="2:2" s="4" customFormat="1" x14ac:dyDescent="0.25">
      <c r="B199" s="18"/>
    </row>
    <row r="200" spans="2:2" s="4" customFormat="1" x14ac:dyDescent="0.25">
      <c r="B200" s="18"/>
    </row>
    <row r="201" spans="2:2" s="4" customFormat="1" x14ac:dyDescent="0.25">
      <c r="B201" s="18"/>
    </row>
    <row r="202" spans="2:2" s="4" customFormat="1" x14ac:dyDescent="0.25">
      <c r="B202" s="18"/>
    </row>
    <row r="203" spans="2:2" s="4" customFormat="1" x14ac:dyDescent="0.25">
      <c r="B203" s="18"/>
    </row>
    <row r="204" spans="2:2" s="4" customFormat="1" x14ac:dyDescent="0.25">
      <c r="B204" s="18"/>
    </row>
    <row r="205" spans="2:2" s="4" customFormat="1" x14ac:dyDescent="0.25">
      <c r="B205" s="18"/>
    </row>
    <row r="206" spans="2:2" s="4" customFormat="1" x14ac:dyDescent="0.25">
      <c r="B206" s="18"/>
    </row>
    <row r="207" spans="2:2" s="4" customFormat="1" x14ac:dyDescent="0.25">
      <c r="B207" s="18"/>
    </row>
    <row r="208" spans="2:2" s="4" customFormat="1" x14ac:dyDescent="0.25">
      <c r="B208" s="18"/>
    </row>
    <row r="209" spans="2:2" s="4" customFormat="1" x14ac:dyDescent="0.25">
      <c r="B209" s="18"/>
    </row>
    <row r="210" spans="2:2" s="4" customFormat="1" x14ac:dyDescent="0.25">
      <c r="B210" s="18"/>
    </row>
    <row r="211" spans="2:2" s="4" customFormat="1" x14ac:dyDescent="0.25">
      <c r="B211" s="18"/>
    </row>
    <row r="212" spans="2:2" s="4" customFormat="1" x14ac:dyDescent="0.25">
      <c r="B212" s="18"/>
    </row>
    <row r="213" spans="2:2" s="4" customFormat="1" x14ac:dyDescent="0.25">
      <c r="B213" s="18"/>
    </row>
    <row r="214" spans="2:2" s="4" customFormat="1" x14ac:dyDescent="0.25">
      <c r="B214" s="18"/>
    </row>
    <row r="215" spans="2:2" s="4" customFormat="1" x14ac:dyDescent="0.25">
      <c r="B215" s="18"/>
    </row>
    <row r="216" spans="2:2" s="4" customFormat="1" x14ac:dyDescent="0.25">
      <c r="B216" s="18"/>
    </row>
    <row r="217" spans="2:2" s="4" customFormat="1" x14ac:dyDescent="0.25">
      <c r="B217" s="18"/>
    </row>
    <row r="218" spans="2:2" s="4" customFormat="1" x14ac:dyDescent="0.25">
      <c r="B218" s="18"/>
    </row>
    <row r="219" spans="2:2" s="4" customFormat="1" x14ac:dyDescent="0.25">
      <c r="B219" s="18"/>
    </row>
    <row r="220" spans="2:2" s="4" customFormat="1" x14ac:dyDescent="0.25">
      <c r="B220" s="18"/>
    </row>
    <row r="221" spans="2:2" s="4" customFormat="1" x14ac:dyDescent="0.25">
      <c r="B221" s="18"/>
    </row>
    <row r="222" spans="2:2" s="4" customFormat="1" x14ac:dyDescent="0.25">
      <c r="B222" s="18"/>
    </row>
    <row r="223" spans="2:2" s="4" customFormat="1" x14ac:dyDescent="0.25">
      <c r="B223" s="18"/>
    </row>
    <row r="224" spans="2:2" s="4" customFormat="1" x14ac:dyDescent="0.25">
      <c r="B224" s="18"/>
    </row>
    <row r="225" spans="2:2" s="4" customFormat="1" x14ac:dyDescent="0.25">
      <c r="B225" s="18"/>
    </row>
    <row r="226" spans="2:2" s="4" customFormat="1" x14ac:dyDescent="0.25">
      <c r="B226" s="18"/>
    </row>
    <row r="227" spans="2:2" s="4" customFormat="1" x14ac:dyDescent="0.25">
      <c r="B227" s="18"/>
    </row>
    <row r="228" spans="2:2" s="4" customFormat="1" x14ac:dyDescent="0.25">
      <c r="B228" s="18"/>
    </row>
    <row r="229" spans="2:2" s="4" customFormat="1" x14ac:dyDescent="0.25">
      <c r="B229" s="18"/>
    </row>
    <row r="230" spans="2:2" s="4" customFormat="1" x14ac:dyDescent="0.25">
      <c r="B230" s="18"/>
    </row>
    <row r="231" spans="2:2" s="4" customFormat="1" x14ac:dyDescent="0.25">
      <c r="B231" s="18"/>
    </row>
    <row r="232" spans="2:2" s="4" customFormat="1" x14ac:dyDescent="0.25">
      <c r="B232" s="18"/>
    </row>
    <row r="233" spans="2:2" s="4" customFormat="1" x14ac:dyDescent="0.25">
      <c r="B233" s="18"/>
    </row>
    <row r="234" spans="2:2" s="4" customFormat="1" x14ac:dyDescent="0.25">
      <c r="B234" s="18"/>
    </row>
    <row r="235" spans="2:2" s="4" customFormat="1" x14ac:dyDescent="0.25">
      <c r="B235" s="18"/>
    </row>
    <row r="236" spans="2:2" s="4" customFormat="1" x14ac:dyDescent="0.25">
      <c r="B236" s="18"/>
    </row>
    <row r="237" spans="2:2" s="4" customFormat="1" x14ac:dyDescent="0.25">
      <c r="B237" s="18"/>
    </row>
    <row r="238" spans="2:2" s="4" customFormat="1" x14ac:dyDescent="0.25">
      <c r="B238" s="18"/>
    </row>
    <row r="239" spans="2:2" s="4" customFormat="1" x14ac:dyDescent="0.25">
      <c r="B239" s="18"/>
    </row>
    <row r="240" spans="2:2" s="4" customFormat="1" x14ac:dyDescent="0.25">
      <c r="B240" s="18"/>
    </row>
    <row r="241" spans="2:2" s="4" customFormat="1" x14ac:dyDescent="0.25">
      <c r="B241" s="18"/>
    </row>
    <row r="242" spans="2:2" s="4" customFormat="1" x14ac:dyDescent="0.25">
      <c r="B242" s="18"/>
    </row>
    <row r="243" spans="2:2" s="4" customFormat="1" x14ac:dyDescent="0.25">
      <c r="B243" s="18"/>
    </row>
    <row r="244" spans="2:2" s="4" customFormat="1" x14ac:dyDescent="0.25">
      <c r="B244" s="18"/>
    </row>
    <row r="245" spans="2:2" s="4" customFormat="1" x14ac:dyDescent="0.25">
      <c r="B245" s="18"/>
    </row>
    <row r="246" spans="2:2" s="4" customFormat="1" x14ac:dyDescent="0.25">
      <c r="B246" s="18"/>
    </row>
    <row r="247" spans="2:2" s="4" customFormat="1" x14ac:dyDescent="0.25">
      <c r="B247" s="18"/>
    </row>
    <row r="248" spans="2:2" s="4" customFormat="1" x14ac:dyDescent="0.25">
      <c r="B248" s="18"/>
    </row>
    <row r="249" spans="2:2" s="4" customFormat="1" x14ac:dyDescent="0.25">
      <c r="B249" s="18"/>
    </row>
    <row r="250" spans="2:2" s="4" customFormat="1" x14ac:dyDescent="0.25">
      <c r="B250" s="18"/>
    </row>
    <row r="251" spans="2:2" s="4" customFormat="1" x14ac:dyDescent="0.25">
      <c r="B251" s="18"/>
    </row>
    <row r="252" spans="2:2" s="4" customFormat="1" x14ac:dyDescent="0.25">
      <c r="B252" s="18"/>
    </row>
    <row r="253" spans="2:2" s="4" customFormat="1" x14ac:dyDescent="0.25">
      <c r="B253" s="18"/>
    </row>
    <row r="254" spans="2:2" s="4" customFormat="1" x14ac:dyDescent="0.25">
      <c r="B254" s="18"/>
    </row>
    <row r="255" spans="2:2" s="4" customFormat="1" x14ac:dyDescent="0.25">
      <c r="B255" s="18"/>
    </row>
    <row r="256" spans="2:2" s="4" customFormat="1" x14ac:dyDescent="0.25">
      <c r="B256" s="18"/>
    </row>
    <row r="257" spans="2:2" s="4" customFormat="1" x14ac:dyDescent="0.25">
      <c r="B257" s="18"/>
    </row>
    <row r="258" spans="2:2" s="4" customFormat="1" x14ac:dyDescent="0.25">
      <c r="B258" s="18"/>
    </row>
    <row r="259" spans="2:2" s="4" customFormat="1" x14ac:dyDescent="0.25">
      <c r="B259" s="18"/>
    </row>
    <row r="260" spans="2:2" s="4" customFormat="1" x14ac:dyDescent="0.25">
      <c r="B260" s="18"/>
    </row>
    <row r="261" spans="2:2" s="4" customFormat="1" x14ac:dyDescent="0.25">
      <c r="B261" s="18"/>
    </row>
    <row r="262" spans="2:2" s="4" customFormat="1" x14ac:dyDescent="0.25">
      <c r="B262" s="18"/>
    </row>
    <row r="263" spans="2:2" s="4" customFormat="1" x14ac:dyDescent="0.25">
      <c r="B263" s="18"/>
    </row>
    <row r="264" spans="2:2" s="4" customFormat="1" x14ac:dyDescent="0.25">
      <c r="B264" s="18"/>
    </row>
    <row r="265" spans="2:2" s="4" customFormat="1" x14ac:dyDescent="0.25">
      <c r="B265" s="18"/>
    </row>
    <row r="266" spans="2:2" s="4" customFormat="1" x14ac:dyDescent="0.25">
      <c r="B266" s="18"/>
    </row>
    <row r="267" spans="2:2" s="4" customFormat="1" x14ac:dyDescent="0.25">
      <c r="B267" s="18"/>
    </row>
    <row r="268" spans="2:2" s="4" customFormat="1" x14ac:dyDescent="0.25">
      <c r="B268" s="18"/>
    </row>
    <row r="269" spans="2:2" s="4" customFormat="1" x14ac:dyDescent="0.25">
      <c r="B269" s="18"/>
    </row>
    <row r="270" spans="2:2" s="4" customFormat="1" x14ac:dyDescent="0.25">
      <c r="B270" s="18"/>
    </row>
    <row r="271" spans="2:2" s="4" customFormat="1" x14ac:dyDescent="0.25">
      <c r="B271" s="18"/>
    </row>
    <row r="272" spans="2:2" s="4" customFormat="1" x14ac:dyDescent="0.25">
      <c r="B272" s="18"/>
    </row>
    <row r="273" spans="2:2" s="4" customFormat="1" x14ac:dyDescent="0.25">
      <c r="B273" s="18"/>
    </row>
    <row r="274" spans="2:2" s="4" customFormat="1" x14ac:dyDescent="0.25">
      <c r="B274" s="18"/>
    </row>
    <row r="275" spans="2:2" s="4" customFormat="1" x14ac:dyDescent="0.25">
      <c r="B275" s="18"/>
    </row>
    <row r="276" spans="2:2" s="4" customFormat="1" x14ac:dyDescent="0.25">
      <c r="B276" s="18"/>
    </row>
    <row r="277" spans="2:2" s="4" customFormat="1" x14ac:dyDescent="0.25">
      <c r="B277" s="18"/>
    </row>
    <row r="278" spans="2:2" s="4" customFormat="1" x14ac:dyDescent="0.25">
      <c r="B278" s="18"/>
    </row>
    <row r="279" spans="2:2" s="4" customFormat="1" x14ac:dyDescent="0.25">
      <c r="B279" s="18"/>
    </row>
    <row r="280" spans="2:2" s="4" customFormat="1" x14ac:dyDescent="0.25">
      <c r="B280" s="18"/>
    </row>
    <row r="281" spans="2:2" s="4" customFormat="1" x14ac:dyDescent="0.25">
      <c r="B281" s="18"/>
    </row>
    <row r="282" spans="2:2" s="4" customFormat="1" x14ac:dyDescent="0.25">
      <c r="B282" s="18"/>
    </row>
    <row r="283" spans="2:2" s="4" customFormat="1" x14ac:dyDescent="0.25">
      <c r="B283" s="18"/>
    </row>
    <row r="284" spans="2:2" s="4" customFormat="1" x14ac:dyDescent="0.25">
      <c r="B284" s="18"/>
    </row>
    <row r="285" spans="2:2" s="4" customFormat="1" x14ac:dyDescent="0.25">
      <c r="B285" s="18"/>
    </row>
    <row r="286" spans="2:2" s="4" customFormat="1" x14ac:dyDescent="0.25">
      <c r="B286" s="18"/>
    </row>
    <row r="287" spans="2:2" s="4" customFormat="1" x14ac:dyDescent="0.25">
      <c r="B287" s="18"/>
    </row>
    <row r="288" spans="2:2" s="4" customFormat="1" x14ac:dyDescent="0.25">
      <c r="B288" s="18"/>
    </row>
    <row r="289" spans="2:2" s="4" customFormat="1" x14ac:dyDescent="0.25">
      <c r="B289" s="18"/>
    </row>
    <row r="290" spans="2:2" s="4" customFormat="1" x14ac:dyDescent="0.25">
      <c r="B290" s="18"/>
    </row>
    <row r="291" spans="2:2" s="4" customFormat="1" x14ac:dyDescent="0.25">
      <c r="B291" s="18"/>
    </row>
    <row r="292" spans="2:2" s="4" customFormat="1" x14ac:dyDescent="0.25">
      <c r="B292" s="18"/>
    </row>
    <row r="293" spans="2:2" s="4" customFormat="1" x14ac:dyDescent="0.25">
      <c r="B293" s="18"/>
    </row>
    <row r="294" spans="2:2" s="4" customFormat="1" x14ac:dyDescent="0.25">
      <c r="B294" s="18"/>
    </row>
    <row r="295" spans="2:2" s="4" customFormat="1" x14ac:dyDescent="0.25">
      <c r="B295" s="18"/>
    </row>
    <row r="296" spans="2:2" s="4" customFormat="1" x14ac:dyDescent="0.25">
      <c r="B296" s="18"/>
    </row>
    <row r="297" spans="2:2" s="4" customFormat="1" x14ac:dyDescent="0.25">
      <c r="B297" s="18"/>
    </row>
    <row r="298" spans="2:2" s="4" customFormat="1" x14ac:dyDescent="0.25">
      <c r="B298" s="18"/>
    </row>
    <row r="299" spans="2:2" s="4" customFormat="1" x14ac:dyDescent="0.25">
      <c r="B299" s="18"/>
    </row>
    <row r="300" spans="2:2" s="4" customFormat="1" x14ac:dyDescent="0.25">
      <c r="B300" s="18"/>
    </row>
    <row r="301" spans="2:2" s="4" customFormat="1" x14ac:dyDescent="0.25">
      <c r="B301" s="18"/>
    </row>
    <row r="302" spans="2:2" s="4" customFormat="1" x14ac:dyDescent="0.25">
      <c r="B302" s="18"/>
    </row>
    <row r="303" spans="2:2" s="4" customFormat="1" x14ac:dyDescent="0.25">
      <c r="B303" s="18"/>
    </row>
    <row r="304" spans="2:2" s="4" customFormat="1" x14ac:dyDescent="0.25">
      <c r="B304" s="18"/>
    </row>
    <row r="305" spans="2:2" s="4" customFormat="1" x14ac:dyDescent="0.25">
      <c r="B305" s="18"/>
    </row>
    <row r="306" spans="2:2" s="4" customFormat="1" x14ac:dyDescent="0.25">
      <c r="B306" s="18"/>
    </row>
    <row r="307" spans="2:2" s="4" customFormat="1" x14ac:dyDescent="0.25">
      <c r="B307" s="18"/>
    </row>
    <row r="308" spans="2:2" s="4" customFormat="1" x14ac:dyDescent="0.25">
      <c r="B308" s="18"/>
    </row>
    <row r="309" spans="2:2" s="4" customFormat="1" x14ac:dyDescent="0.25">
      <c r="B309" s="18"/>
    </row>
    <row r="310" spans="2:2" s="4" customFormat="1" x14ac:dyDescent="0.25">
      <c r="B310" s="18"/>
    </row>
    <row r="311" spans="2:2" s="4" customFormat="1" x14ac:dyDescent="0.25">
      <c r="B311" s="18"/>
    </row>
    <row r="312" spans="2:2" s="4" customFormat="1" x14ac:dyDescent="0.25">
      <c r="B312" s="18"/>
    </row>
    <row r="313" spans="2:2" s="4" customFormat="1" x14ac:dyDescent="0.25">
      <c r="B313" s="18"/>
    </row>
    <row r="314" spans="2:2" s="4" customFormat="1" x14ac:dyDescent="0.25">
      <c r="B314" s="18"/>
    </row>
    <row r="315" spans="2:2" s="4" customFormat="1" x14ac:dyDescent="0.25">
      <c r="B315" s="18"/>
    </row>
    <row r="316" spans="2:2" s="4" customFormat="1" x14ac:dyDescent="0.25">
      <c r="B316" s="18"/>
    </row>
    <row r="317" spans="2:2" s="4" customFormat="1" x14ac:dyDescent="0.25">
      <c r="B317" s="18"/>
    </row>
    <row r="318" spans="2:2" s="4" customFormat="1" x14ac:dyDescent="0.25">
      <c r="B318" s="18"/>
    </row>
    <row r="319" spans="2:2" s="4" customFormat="1" x14ac:dyDescent="0.25">
      <c r="B319" s="18"/>
    </row>
    <row r="320" spans="2:2" s="4" customFormat="1" x14ac:dyDescent="0.25">
      <c r="B320" s="18"/>
    </row>
    <row r="321" spans="2:2" s="4" customFormat="1" x14ac:dyDescent="0.25">
      <c r="B321" s="18"/>
    </row>
    <row r="322" spans="2:2" s="4" customFormat="1" x14ac:dyDescent="0.25">
      <c r="B322" s="18"/>
    </row>
    <row r="323" spans="2:2" s="4" customFormat="1" x14ac:dyDescent="0.25">
      <c r="B323" s="18"/>
    </row>
    <row r="324" spans="2:2" s="4" customFormat="1" x14ac:dyDescent="0.25">
      <c r="B324" s="18"/>
    </row>
    <row r="325" spans="2:2" s="4" customFormat="1" x14ac:dyDescent="0.25">
      <c r="B325" s="18"/>
    </row>
    <row r="326" spans="2:2" s="4" customFormat="1" x14ac:dyDescent="0.25">
      <c r="B326" s="18"/>
    </row>
    <row r="327" spans="2:2" s="4" customFormat="1" x14ac:dyDescent="0.25">
      <c r="B327" s="18"/>
    </row>
    <row r="328" spans="2:2" s="4" customFormat="1" x14ac:dyDescent="0.25">
      <c r="B328" s="18"/>
    </row>
    <row r="329" spans="2:2" s="4" customFormat="1" x14ac:dyDescent="0.25">
      <c r="B329" s="18"/>
    </row>
    <row r="330" spans="2:2" s="4" customFormat="1" x14ac:dyDescent="0.25">
      <c r="B330" s="18"/>
    </row>
    <row r="331" spans="2:2" s="4" customFormat="1" x14ac:dyDescent="0.25">
      <c r="B331" s="18"/>
    </row>
    <row r="332" spans="2:2" s="4" customFormat="1" x14ac:dyDescent="0.25">
      <c r="B332" s="18"/>
    </row>
    <row r="333" spans="2:2" s="4" customFormat="1" x14ac:dyDescent="0.25">
      <c r="B333" s="18"/>
    </row>
    <row r="334" spans="2:2" s="4" customFormat="1" x14ac:dyDescent="0.25">
      <c r="B334" s="18"/>
    </row>
    <row r="335" spans="2:2" s="4" customFormat="1" x14ac:dyDescent="0.25">
      <c r="B335" s="18"/>
    </row>
    <row r="336" spans="2:2" s="4" customFormat="1" x14ac:dyDescent="0.25">
      <c r="B336" s="18"/>
    </row>
    <row r="337" spans="2:2" s="4" customFormat="1" x14ac:dyDescent="0.25">
      <c r="B337" s="18"/>
    </row>
    <row r="338" spans="2:2" s="4" customFormat="1" x14ac:dyDescent="0.25">
      <c r="B338" s="18"/>
    </row>
    <row r="339" spans="2:2" s="4" customFormat="1" x14ac:dyDescent="0.25">
      <c r="B339" s="18"/>
    </row>
    <row r="340" spans="2:2" s="4" customFormat="1" x14ac:dyDescent="0.25">
      <c r="B340" s="18"/>
    </row>
    <row r="341" spans="2:2" s="4" customFormat="1" x14ac:dyDescent="0.25">
      <c r="B341" s="18"/>
    </row>
    <row r="342" spans="2:2" s="4" customFormat="1" x14ac:dyDescent="0.25">
      <c r="B342" s="18"/>
    </row>
    <row r="343" spans="2:2" s="4" customFormat="1" x14ac:dyDescent="0.25">
      <c r="B343" s="18"/>
    </row>
    <row r="344" spans="2:2" s="4" customFormat="1" x14ac:dyDescent="0.25">
      <c r="B344" s="18"/>
    </row>
    <row r="345" spans="2:2" s="4" customFormat="1" x14ac:dyDescent="0.25">
      <c r="B345" s="18"/>
    </row>
    <row r="346" spans="2:2" s="4" customFormat="1" x14ac:dyDescent="0.25">
      <c r="B346" s="18"/>
    </row>
    <row r="347" spans="2:2" s="4" customFormat="1" x14ac:dyDescent="0.25">
      <c r="B347" s="18"/>
    </row>
    <row r="348" spans="2:2" s="4" customFormat="1" x14ac:dyDescent="0.25">
      <c r="B348" s="18"/>
    </row>
    <row r="349" spans="2:2" s="4" customFormat="1" x14ac:dyDescent="0.25">
      <c r="B349" s="18"/>
    </row>
    <row r="350" spans="2:2" s="4" customFormat="1" x14ac:dyDescent="0.25">
      <c r="B350" s="18"/>
    </row>
    <row r="351" spans="2:2" s="4" customFormat="1" x14ac:dyDescent="0.25">
      <c r="B351" s="18"/>
    </row>
    <row r="352" spans="2:2" s="4" customFormat="1" x14ac:dyDescent="0.25">
      <c r="B352" s="18"/>
    </row>
    <row r="353" spans="2:2" s="4" customFormat="1" x14ac:dyDescent="0.25">
      <c r="B353" s="18"/>
    </row>
    <row r="354" spans="2:2" s="4" customFormat="1" x14ac:dyDescent="0.25">
      <c r="B354" s="18"/>
    </row>
    <row r="355" spans="2:2" s="4" customFormat="1" x14ac:dyDescent="0.25">
      <c r="B355" s="18"/>
    </row>
    <row r="356" spans="2:2" s="4" customFormat="1" x14ac:dyDescent="0.25">
      <c r="B356" s="18"/>
    </row>
    <row r="357" spans="2:2" s="4" customFormat="1" x14ac:dyDescent="0.25">
      <c r="B357" s="18"/>
    </row>
    <row r="358" spans="2:2" s="4" customFormat="1" x14ac:dyDescent="0.25">
      <c r="B358" s="18"/>
    </row>
    <row r="359" spans="2:2" s="4" customFormat="1" x14ac:dyDescent="0.25">
      <c r="B359" s="18"/>
    </row>
    <row r="360" spans="2:2" s="4" customFormat="1" x14ac:dyDescent="0.25">
      <c r="B360" s="18"/>
    </row>
    <row r="361" spans="2:2" s="4" customFormat="1" x14ac:dyDescent="0.25">
      <c r="B361" s="18"/>
    </row>
    <row r="362" spans="2:2" s="4" customFormat="1" x14ac:dyDescent="0.25">
      <c r="B362" s="18"/>
    </row>
    <row r="363" spans="2:2" s="4" customFormat="1" x14ac:dyDescent="0.25">
      <c r="B363" s="18"/>
    </row>
    <row r="364" spans="2:2" s="4" customFormat="1" x14ac:dyDescent="0.25">
      <c r="B364" s="18"/>
    </row>
    <row r="365" spans="2:2" s="4" customFormat="1" x14ac:dyDescent="0.25">
      <c r="B365" s="18"/>
    </row>
    <row r="366" spans="2:2" s="4" customFormat="1" x14ac:dyDescent="0.25">
      <c r="B366" s="18"/>
    </row>
    <row r="367" spans="2:2" s="4" customFormat="1" x14ac:dyDescent="0.25">
      <c r="B367" s="18"/>
    </row>
    <row r="368" spans="2:2" s="4" customFormat="1" x14ac:dyDescent="0.25">
      <c r="B368" s="18"/>
    </row>
    <row r="369" spans="2:2" s="4" customFormat="1" x14ac:dyDescent="0.25">
      <c r="B369" s="18"/>
    </row>
    <row r="370" spans="2:2" s="4" customFormat="1" x14ac:dyDescent="0.25">
      <c r="B370" s="18"/>
    </row>
    <row r="371" spans="2:2" s="4" customFormat="1" x14ac:dyDescent="0.25">
      <c r="B371" s="18"/>
    </row>
    <row r="372" spans="2:2" s="4" customFormat="1" x14ac:dyDescent="0.25">
      <c r="B372" s="18"/>
    </row>
    <row r="373" spans="2:2" s="4" customFormat="1" x14ac:dyDescent="0.25">
      <c r="B373" s="18"/>
    </row>
    <row r="374" spans="2:2" s="4" customFormat="1" x14ac:dyDescent="0.25">
      <c r="B374" s="18"/>
    </row>
    <row r="375" spans="2:2" s="4" customFormat="1" x14ac:dyDescent="0.25">
      <c r="B375" s="18"/>
    </row>
    <row r="376" spans="2:2" s="4" customFormat="1" x14ac:dyDescent="0.25">
      <c r="B376" s="18"/>
    </row>
    <row r="377" spans="2:2" s="4" customFormat="1" x14ac:dyDescent="0.25">
      <c r="B377" s="18"/>
    </row>
    <row r="378" spans="2:2" s="4" customFormat="1" x14ac:dyDescent="0.25">
      <c r="B378" s="18"/>
    </row>
    <row r="379" spans="2:2" s="4" customFormat="1" x14ac:dyDescent="0.25">
      <c r="B379" s="18"/>
    </row>
    <row r="380" spans="2:2" s="4" customFormat="1" x14ac:dyDescent="0.25">
      <c r="B380" s="18"/>
    </row>
    <row r="381" spans="2:2" s="4" customFormat="1" x14ac:dyDescent="0.25">
      <c r="B381" s="18"/>
    </row>
    <row r="382" spans="2:2" s="4" customFormat="1" x14ac:dyDescent="0.25">
      <c r="B382" s="18"/>
    </row>
    <row r="383" spans="2:2" s="4" customFormat="1" x14ac:dyDescent="0.25">
      <c r="B383" s="18"/>
    </row>
    <row r="384" spans="2:2" s="4" customFormat="1" x14ac:dyDescent="0.25">
      <c r="B384" s="18"/>
    </row>
    <row r="385" spans="2:2" s="4" customFormat="1" x14ac:dyDescent="0.25">
      <c r="B385" s="18"/>
    </row>
    <row r="386" spans="2:2" s="4" customFormat="1" x14ac:dyDescent="0.25">
      <c r="B386" s="18"/>
    </row>
    <row r="387" spans="2:2" s="4" customFormat="1" x14ac:dyDescent="0.25">
      <c r="B387" s="18"/>
    </row>
    <row r="388" spans="2:2" s="4" customFormat="1" x14ac:dyDescent="0.25">
      <c r="B388" s="18"/>
    </row>
    <row r="389" spans="2:2" s="4" customFormat="1" x14ac:dyDescent="0.25">
      <c r="B389" s="18"/>
    </row>
    <row r="390" spans="2:2" s="4" customFormat="1" x14ac:dyDescent="0.25">
      <c r="B390" s="18"/>
    </row>
    <row r="391" spans="2:2" s="4" customFormat="1" x14ac:dyDescent="0.25">
      <c r="B391" s="18"/>
    </row>
    <row r="392" spans="2:2" s="4" customFormat="1" x14ac:dyDescent="0.25">
      <c r="B392" s="18"/>
    </row>
    <row r="393" spans="2:2" s="4" customFormat="1" x14ac:dyDescent="0.25">
      <c r="B393" s="18"/>
    </row>
    <row r="394" spans="2:2" s="4" customFormat="1" x14ac:dyDescent="0.25">
      <c r="B394" s="18"/>
    </row>
    <row r="395" spans="2:2" s="4" customFormat="1" x14ac:dyDescent="0.25">
      <c r="B395" s="18"/>
    </row>
    <row r="396" spans="2:2" s="4" customFormat="1" x14ac:dyDescent="0.25">
      <c r="B396" s="18"/>
    </row>
    <row r="397" spans="2:2" s="4" customFormat="1" x14ac:dyDescent="0.25">
      <c r="B397" s="18"/>
    </row>
    <row r="398" spans="2:2" s="4" customFormat="1" x14ac:dyDescent="0.25">
      <c r="B398" s="18"/>
    </row>
    <row r="399" spans="2:2" s="4" customFormat="1" x14ac:dyDescent="0.25">
      <c r="B399" s="18"/>
    </row>
    <row r="400" spans="2:2" s="4" customFormat="1" x14ac:dyDescent="0.25">
      <c r="B400" s="18"/>
    </row>
    <row r="401" spans="2:2" s="4" customFormat="1" x14ac:dyDescent="0.25">
      <c r="B401" s="18"/>
    </row>
    <row r="402" spans="2:2" s="4" customFormat="1" x14ac:dyDescent="0.25">
      <c r="B402" s="18"/>
    </row>
    <row r="403" spans="2:2" s="4" customFormat="1" x14ac:dyDescent="0.25">
      <c r="B403" s="18"/>
    </row>
    <row r="404" spans="2:2" s="4" customFormat="1" x14ac:dyDescent="0.25">
      <c r="B404" s="18"/>
    </row>
    <row r="405" spans="2:2" s="4" customFormat="1" x14ac:dyDescent="0.25">
      <c r="B405" s="18"/>
    </row>
    <row r="406" spans="2:2" s="4" customFormat="1" x14ac:dyDescent="0.25">
      <c r="B406" s="18"/>
    </row>
    <row r="407" spans="2:2" s="4" customFormat="1" x14ac:dyDescent="0.25">
      <c r="B407" s="18"/>
    </row>
    <row r="408" spans="2:2" s="4" customFormat="1" x14ac:dyDescent="0.25">
      <c r="B408" s="18"/>
    </row>
    <row r="409" spans="2:2" s="4" customFormat="1" x14ac:dyDescent="0.25">
      <c r="B409" s="18"/>
    </row>
    <row r="410" spans="2:2" s="4" customFormat="1" x14ac:dyDescent="0.25">
      <c r="B410" s="18"/>
    </row>
    <row r="411" spans="2:2" s="4" customFormat="1" x14ac:dyDescent="0.25">
      <c r="B411" s="18"/>
    </row>
    <row r="412" spans="2:2" s="4" customFormat="1" x14ac:dyDescent="0.25">
      <c r="B412" s="18"/>
    </row>
    <row r="413" spans="2:2" s="4" customFormat="1" x14ac:dyDescent="0.25">
      <c r="B413" s="18"/>
    </row>
    <row r="414" spans="2:2" s="4" customFormat="1" x14ac:dyDescent="0.25">
      <c r="B414" s="18"/>
    </row>
    <row r="415" spans="2:2" s="4" customFormat="1" x14ac:dyDescent="0.25">
      <c r="B415" s="18"/>
    </row>
    <row r="416" spans="2:2" s="4" customFormat="1" x14ac:dyDescent="0.25">
      <c r="B416" s="18"/>
    </row>
    <row r="417" spans="2:2" s="4" customFormat="1" x14ac:dyDescent="0.25">
      <c r="B417" s="18"/>
    </row>
    <row r="418" spans="2:2" s="4" customFormat="1" x14ac:dyDescent="0.25">
      <c r="B418" s="18"/>
    </row>
    <row r="419" spans="2:2" s="4" customFormat="1" x14ac:dyDescent="0.25">
      <c r="B419" s="18"/>
    </row>
    <row r="420" spans="2:2" s="4" customFormat="1" x14ac:dyDescent="0.25">
      <c r="B420" s="18"/>
    </row>
    <row r="421" spans="2:2" s="4" customFormat="1" x14ac:dyDescent="0.25">
      <c r="B421" s="18"/>
    </row>
    <row r="422" spans="2:2" s="4" customFormat="1" x14ac:dyDescent="0.25">
      <c r="B422" s="18"/>
    </row>
    <row r="423" spans="2:2" s="4" customFormat="1" x14ac:dyDescent="0.25">
      <c r="B423" s="18"/>
    </row>
    <row r="424" spans="2:2" s="4" customFormat="1" x14ac:dyDescent="0.25">
      <c r="B424" s="18"/>
    </row>
    <row r="425" spans="2:2" s="4" customFormat="1" x14ac:dyDescent="0.25">
      <c r="B425" s="18"/>
    </row>
    <row r="426" spans="2:2" s="4" customFormat="1" x14ac:dyDescent="0.25">
      <c r="B426" s="18"/>
    </row>
    <row r="427" spans="2:2" s="4" customFormat="1" x14ac:dyDescent="0.25">
      <c r="B427" s="18"/>
    </row>
    <row r="428" spans="2:2" s="4" customFormat="1" x14ac:dyDescent="0.25">
      <c r="B428" s="18"/>
    </row>
    <row r="429" spans="2:2" s="4" customFormat="1" x14ac:dyDescent="0.25">
      <c r="B429" s="18"/>
    </row>
    <row r="430" spans="2:2" s="4" customFormat="1" x14ac:dyDescent="0.25">
      <c r="B430" s="18"/>
    </row>
    <row r="431" spans="2:2" s="4" customFormat="1" x14ac:dyDescent="0.25">
      <c r="B431" s="18"/>
    </row>
    <row r="432" spans="2:2" s="4" customFormat="1" x14ac:dyDescent="0.25">
      <c r="B432" s="18"/>
    </row>
    <row r="433" spans="2:2" s="4" customFormat="1" x14ac:dyDescent="0.25">
      <c r="B433" s="18"/>
    </row>
    <row r="434" spans="2:2" s="4" customFormat="1" x14ac:dyDescent="0.25">
      <c r="B434" s="18"/>
    </row>
    <row r="435" spans="2:2" s="4" customFormat="1" x14ac:dyDescent="0.25">
      <c r="B435" s="18"/>
    </row>
    <row r="436" spans="2:2" s="4" customFormat="1" x14ac:dyDescent="0.25">
      <c r="B436" s="18"/>
    </row>
    <row r="437" spans="2:2" s="4" customFormat="1" x14ac:dyDescent="0.25">
      <c r="B437" s="18"/>
    </row>
    <row r="438" spans="2:2" s="4" customFormat="1" x14ac:dyDescent="0.25">
      <c r="B438" s="18"/>
    </row>
    <row r="439" spans="2:2" s="4" customFormat="1" x14ac:dyDescent="0.25">
      <c r="B439" s="18"/>
    </row>
    <row r="440" spans="2:2" s="4" customFormat="1" x14ac:dyDescent="0.25">
      <c r="B440" s="18"/>
    </row>
    <row r="441" spans="2:2" s="4" customFormat="1" x14ac:dyDescent="0.25">
      <c r="B441" s="18"/>
    </row>
    <row r="442" spans="2:2" s="4" customFormat="1" x14ac:dyDescent="0.25">
      <c r="B442" s="18"/>
    </row>
    <row r="443" spans="2:2" s="4" customFormat="1" x14ac:dyDescent="0.25">
      <c r="B443" s="18"/>
    </row>
    <row r="444" spans="2:2" s="4" customFormat="1" x14ac:dyDescent="0.25">
      <c r="B444" s="18"/>
    </row>
    <row r="445" spans="2:2" s="4" customFormat="1" x14ac:dyDescent="0.25">
      <c r="B445" s="18"/>
    </row>
    <row r="446" spans="2:2" s="4" customFormat="1" x14ac:dyDescent="0.25">
      <c r="B446" s="18"/>
    </row>
    <row r="447" spans="2:2" s="4" customFormat="1" x14ac:dyDescent="0.25">
      <c r="B447" s="18"/>
    </row>
    <row r="448" spans="2:2" s="4" customFormat="1" x14ac:dyDescent="0.25">
      <c r="B448" s="18"/>
    </row>
    <row r="449" spans="2:2" s="4" customFormat="1" x14ac:dyDescent="0.25">
      <c r="B449" s="18"/>
    </row>
    <row r="450" spans="2:2" s="4" customFormat="1" x14ac:dyDescent="0.25">
      <c r="B450" s="18"/>
    </row>
    <row r="451" spans="2:2" s="4" customFormat="1" x14ac:dyDescent="0.25">
      <c r="B451" s="18"/>
    </row>
    <row r="452" spans="2:2" s="4" customFormat="1" x14ac:dyDescent="0.25">
      <c r="B452" s="18"/>
    </row>
    <row r="453" spans="2:2" s="4" customFormat="1" x14ac:dyDescent="0.25">
      <c r="B453" s="18"/>
    </row>
    <row r="454" spans="2:2" s="4" customFormat="1" x14ac:dyDescent="0.25">
      <c r="B454" s="18"/>
    </row>
    <row r="455" spans="2:2" s="4" customFormat="1" x14ac:dyDescent="0.25">
      <c r="B455" s="18"/>
    </row>
    <row r="456" spans="2:2" s="4" customFormat="1" x14ac:dyDescent="0.25">
      <c r="B456" s="18"/>
    </row>
    <row r="457" spans="2:2" s="4" customFormat="1" x14ac:dyDescent="0.25">
      <c r="B457" s="18"/>
    </row>
    <row r="458" spans="2:2" s="4" customFormat="1" x14ac:dyDescent="0.25">
      <c r="B458" s="18"/>
    </row>
    <row r="459" spans="2:2" s="4" customFormat="1" x14ac:dyDescent="0.25">
      <c r="B459" s="18"/>
    </row>
    <row r="460" spans="2:2" s="4" customFormat="1" x14ac:dyDescent="0.25">
      <c r="B460" s="18"/>
    </row>
    <row r="461" spans="2:2" s="4" customFormat="1" x14ac:dyDescent="0.25">
      <c r="B461" s="18"/>
    </row>
    <row r="462" spans="2:2" s="4" customFormat="1" x14ac:dyDescent="0.25">
      <c r="B462" s="18"/>
    </row>
    <row r="463" spans="2:2" s="4" customFormat="1" x14ac:dyDescent="0.25">
      <c r="B463" s="18"/>
    </row>
    <row r="464" spans="2:2" s="4" customFormat="1" x14ac:dyDescent="0.25">
      <c r="B464" s="18"/>
    </row>
    <row r="465" spans="2:2" s="4" customFormat="1" x14ac:dyDescent="0.25">
      <c r="B465" s="18"/>
    </row>
    <row r="466" spans="2:2" s="4" customFormat="1" x14ac:dyDescent="0.25">
      <c r="B466" s="18"/>
    </row>
    <row r="467" spans="2:2" s="4" customFormat="1" x14ac:dyDescent="0.25">
      <c r="B467" s="18"/>
    </row>
    <row r="468" spans="2:2" s="4" customFormat="1" x14ac:dyDescent="0.25">
      <c r="B468" s="18"/>
    </row>
    <row r="469" spans="2:2" s="4" customFormat="1" x14ac:dyDescent="0.25">
      <c r="B469" s="18"/>
    </row>
    <row r="470" spans="2:2" s="4" customFormat="1" x14ac:dyDescent="0.25">
      <c r="B470" s="18"/>
    </row>
    <row r="471" spans="2:2" s="4" customFormat="1" x14ac:dyDescent="0.25">
      <c r="B471" s="18"/>
    </row>
    <row r="472" spans="2:2" s="4" customFormat="1" x14ac:dyDescent="0.25">
      <c r="B472" s="18"/>
    </row>
    <row r="473" spans="2:2" s="4" customFormat="1" x14ac:dyDescent="0.25">
      <c r="B473" s="18"/>
    </row>
    <row r="474" spans="2:2" s="4" customFormat="1" x14ac:dyDescent="0.25">
      <c r="B474" s="18"/>
    </row>
    <row r="475" spans="2:2" s="4" customFormat="1" x14ac:dyDescent="0.25">
      <c r="B475" s="18"/>
    </row>
    <row r="476" spans="2:2" s="4" customFormat="1" x14ac:dyDescent="0.25">
      <c r="B476" s="18"/>
    </row>
    <row r="477" spans="2:2" s="4" customFormat="1" x14ac:dyDescent="0.25">
      <c r="B477" s="18"/>
    </row>
    <row r="478" spans="2:2" s="4" customFormat="1" x14ac:dyDescent="0.25">
      <c r="B478" s="18"/>
    </row>
    <row r="479" spans="2:2" s="4" customFormat="1" x14ac:dyDescent="0.25">
      <c r="B479" s="18"/>
    </row>
    <row r="480" spans="2:2" s="4" customFormat="1" x14ac:dyDescent="0.25">
      <c r="B480" s="18"/>
    </row>
    <row r="481" spans="2:2" s="4" customFormat="1" x14ac:dyDescent="0.25">
      <c r="B481" s="18"/>
    </row>
    <row r="482" spans="2:2" s="4" customFormat="1" x14ac:dyDescent="0.25">
      <c r="B482" s="18"/>
    </row>
    <row r="483" spans="2:2" s="4" customFormat="1" x14ac:dyDescent="0.25">
      <c r="B483" s="18"/>
    </row>
    <row r="484" spans="2:2" s="4" customFormat="1" x14ac:dyDescent="0.25">
      <c r="B484" s="18"/>
    </row>
    <row r="485" spans="2:2" s="4" customFormat="1" x14ac:dyDescent="0.25">
      <c r="B485" s="18"/>
    </row>
    <row r="486" spans="2:2" s="4" customFormat="1" x14ac:dyDescent="0.25">
      <c r="B486" s="18"/>
    </row>
    <row r="487" spans="2:2" s="4" customFormat="1" x14ac:dyDescent="0.25">
      <c r="B487" s="18"/>
    </row>
    <row r="488" spans="2:2" s="4" customFormat="1" x14ac:dyDescent="0.25">
      <c r="B488" s="18"/>
    </row>
    <row r="489" spans="2:2" s="4" customFormat="1" x14ac:dyDescent="0.25">
      <c r="B489" s="18"/>
    </row>
    <row r="490" spans="2:2" s="4" customFormat="1" x14ac:dyDescent="0.25">
      <c r="B490" s="18"/>
    </row>
    <row r="491" spans="2:2" s="4" customFormat="1" x14ac:dyDescent="0.25">
      <c r="B491" s="18"/>
    </row>
    <row r="492" spans="2:2" s="4" customFormat="1" x14ac:dyDescent="0.25">
      <c r="B492" s="18"/>
    </row>
    <row r="493" spans="2:2" s="4" customFormat="1" x14ac:dyDescent="0.25">
      <c r="B493" s="18"/>
    </row>
    <row r="494" spans="2:2" s="4" customFormat="1" x14ac:dyDescent="0.25">
      <c r="B494" s="18"/>
    </row>
    <row r="495" spans="2:2" s="4" customFormat="1" x14ac:dyDescent="0.25">
      <c r="B495" s="18"/>
    </row>
    <row r="496" spans="2:2" s="4" customFormat="1" x14ac:dyDescent="0.25">
      <c r="B496" s="18"/>
    </row>
    <row r="497" spans="2:2" s="4" customFormat="1" x14ac:dyDescent="0.25">
      <c r="B497" s="18"/>
    </row>
    <row r="498" spans="2:2" s="4" customFormat="1" x14ac:dyDescent="0.25">
      <c r="B498" s="18"/>
    </row>
    <row r="499" spans="2:2" s="4" customFormat="1" x14ac:dyDescent="0.25">
      <c r="B499" s="18"/>
    </row>
    <row r="500" spans="2:2" s="4" customFormat="1" x14ac:dyDescent="0.25">
      <c r="B500" s="18"/>
    </row>
    <row r="501" spans="2:2" s="4" customFormat="1" x14ac:dyDescent="0.25">
      <c r="B501" s="18"/>
    </row>
    <row r="502" spans="2:2" s="4" customFormat="1" x14ac:dyDescent="0.25">
      <c r="B502" s="18"/>
    </row>
    <row r="503" spans="2:2" s="4" customFormat="1" x14ac:dyDescent="0.25">
      <c r="B503" s="18"/>
    </row>
    <row r="504" spans="2:2" s="4" customFormat="1" x14ac:dyDescent="0.25">
      <c r="B504" s="18"/>
    </row>
    <row r="505" spans="2:2" s="4" customFormat="1" x14ac:dyDescent="0.25">
      <c r="B505" s="18"/>
    </row>
    <row r="506" spans="2:2" s="4" customFormat="1" x14ac:dyDescent="0.25">
      <c r="B506" s="18"/>
    </row>
    <row r="507" spans="2:2" s="4" customFormat="1" x14ac:dyDescent="0.25">
      <c r="B507" s="18"/>
    </row>
    <row r="508" spans="2:2" s="4" customFormat="1" x14ac:dyDescent="0.25">
      <c r="B508" s="18"/>
    </row>
    <row r="509" spans="2:2" s="4" customFormat="1" x14ac:dyDescent="0.25">
      <c r="B509" s="18"/>
    </row>
    <row r="510" spans="2:2" s="4" customFormat="1" x14ac:dyDescent="0.25">
      <c r="B510" s="18"/>
    </row>
    <row r="511" spans="2:2" s="4" customFormat="1" x14ac:dyDescent="0.25">
      <c r="B511" s="18"/>
    </row>
    <row r="512" spans="2:2" s="4" customFormat="1" x14ac:dyDescent="0.25">
      <c r="B512" s="18"/>
    </row>
    <row r="513" spans="2:2" s="4" customFormat="1" x14ac:dyDescent="0.25">
      <c r="B513" s="18"/>
    </row>
    <row r="514" spans="2:2" s="4" customFormat="1" x14ac:dyDescent="0.25">
      <c r="B514" s="18"/>
    </row>
    <row r="515" spans="2:2" s="4" customFormat="1" x14ac:dyDescent="0.25">
      <c r="B515" s="18"/>
    </row>
    <row r="516" spans="2:2" s="4" customFormat="1" x14ac:dyDescent="0.25">
      <c r="B516" s="18"/>
    </row>
    <row r="517" spans="2:2" s="4" customFormat="1" x14ac:dyDescent="0.25">
      <c r="B517" s="18"/>
    </row>
    <row r="518" spans="2:2" s="4" customFormat="1" x14ac:dyDescent="0.25">
      <c r="B518" s="18"/>
    </row>
    <row r="519" spans="2:2" s="4" customFormat="1" x14ac:dyDescent="0.25">
      <c r="B519" s="18"/>
    </row>
    <row r="520" spans="2:2" s="4" customFormat="1" x14ac:dyDescent="0.25">
      <c r="B520" s="18"/>
    </row>
    <row r="521" spans="2:2" s="4" customFormat="1" x14ac:dyDescent="0.25">
      <c r="B521" s="18"/>
    </row>
    <row r="522" spans="2:2" s="4" customFormat="1" x14ac:dyDescent="0.25">
      <c r="B522" s="18"/>
    </row>
    <row r="523" spans="2:2" s="4" customFormat="1" x14ac:dyDescent="0.25">
      <c r="B523" s="18"/>
    </row>
    <row r="524" spans="2:2" s="4" customFormat="1" x14ac:dyDescent="0.25">
      <c r="B524" s="18"/>
    </row>
    <row r="525" spans="2:2" s="4" customFormat="1" x14ac:dyDescent="0.25">
      <c r="B525" s="18"/>
    </row>
    <row r="526" spans="2:2" s="4" customFormat="1" x14ac:dyDescent="0.25">
      <c r="B526" s="18"/>
    </row>
    <row r="527" spans="2:2" s="4" customFormat="1" x14ac:dyDescent="0.25">
      <c r="B527" s="18"/>
    </row>
    <row r="528" spans="2:2" s="4" customFormat="1" x14ac:dyDescent="0.25">
      <c r="B528" s="18"/>
    </row>
    <row r="529" spans="2:2" s="4" customFormat="1" x14ac:dyDescent="0.25">
      <c r="B529" s="18"/>
    </row>
    <row r="530" spans="2:2" s="4" customFormat="1" x14ac:dyDescent="0.25">
      <c r="B530" s="18"/>
    </row>
    <row r="531" spans="2:2" s="4" customFormat="1" x14ac:dyDescent="0.25">
      <c r="B531" s="18"/>
    </row>
    <row r="532" spans="2:2" s="4" customFormat="1" x14ac:dyDescent="0.25">
      <c r="B532" s="18"/>
    </row>
    <row r="533" spans="2:2" s="4" customFormat="1" x14ac:dyDescent="0.25">
      <c r="B533" s="18"/>
    </row>
    <row r="534" spans="2:2" s="4" customFormat="1" x14ac:dyDescent="0.25">
      <c r="B534" s="18"/>
    </row>
    <row r="535" spans="2:2" s="4" customFormat="1" x14ac:dyDescent="0.25">
      <c r="B535" s="18"/>
    </row>
    <row r="536" spans="2:2" s="4" customFormat="1" x14ac:dyDescent="0.25">
      <c r="B536" s="18"/>
    </row>
    <row r="537" spans="2:2" s="4" customFormat="1" x14ac:dyDescent="0.25">
      <c r="B537" s="18"/>
    </row>
    <row r="538" spans="2:2" s="4" customFormat="1" x14ac:dyDescent="0.25">
      <c r="B538" s="18"/>
    </row>
    <row r="539" spans="2:2" s="4" customFormat="1" x14ac:dyDescent="0.25">
      <c r="B539" s="18"/>
    </row>
    <row r="540" spans="2:2" s="4" customFormat="1" x14ac:dyDescent="0.25">
      <c r="B540" s="18"/>
    </row>
    <row r="541" spans="2:2" s="4" customFormat="1" x14ac:dyDescent="0.25">
      <c r="B541" s="18"/>
    </row>
    <row r="542" spans="2:2" s="4" customFormat="1" x14ac:dyDescent="0.25">
      <c r="B542" s="18"/>
    </row>
    <row r="543" spans="2:2" s="4" customFormat="1" x14ac:dyDescent="0.25">
      <c r="B543" s="18"/>
    </row>
    <row r="544" spans="2:2" s="4" customFormat="1" x14ac:dyDescent="0.25">
      <c r="B544" s="18"/>
    </row>
    <row r="545" spans="2:2" s="4" customFormat="1" x14ac:dyDescent="0.25">
      <c r="B545" s="18"/>
    </row>
    <row r="546" spans="2:2" s="4" customFormat="1" x14ac:dyDescent="0.25">
      <c r="B546" s="18"/>
    </row>
    <row r="547" spans="2:2" s="4" customFormat="1" x14ac:dyDescent="0.25">
      <c r="B547" s="18"/>
    </row>
    <row r="548" spans="2:2" s="4" customFormat="1" x14ac:dyDescent="0.25">
      <c r="B548" s="18"/>
    </row>
    <row r="549" spans="2:2" s="4" customFormat="1" x14ac:dyDescent="0.25">
      <c r="B549" s="18"/>
    </row>
    <row r="550" spans="2:2" s="4" customFormat="1" x14ac:dyDescent="0.25">
      <c r="B550" s="18"/>
    </row>
    <row r="551" spans="2:2" s="4" customFormat="1" x14ac:dyDescent="0.25">
      <c r="B551" s="18"/>
    </row>
    <row r="552" spans="2:2" s="4" customFormat="1" x14ac:dyDescent="0.25">
      <c r="B552" s="18"/>
    </row>
    <row r="553" spans="2:2" s="4" customFormat="1" x14ac:dyDescent="0.25">
      <c r="B553" s="18"/>
    </row>
    <row r="554" spans="2:2" s="4" customFormat="1" x14ac:dyDescent="0.25">
      <c r="B554" s="18"/>
    </row>
    <row r="555" spans="2:2" s="4" customFormat="1" x14ac:dyDescent="0.25">
      <c r="B555" s="18"/>
    </row>
    <row r="556" spans="2:2" s="4" customFormat="1" x14ac:dyDescent="0.25">
      <c r="B556" s="18"/>
    </row>
    <row r="557" spans="2:2" s="4" customFormat="1" x14ac:dyDescent="0.25">
      <c r="B557" s="18"/>
    </row>
    <row r="558" spans="2:2" s="4" customFormat="1" x14ac:dyDescent="0.25">
      <c r="B558" s="18"/>
    </row>
    <row r="559" spans="2:2" s="4" customFormat="1" x14ac:dyDescent="0.25">
      <c r="B559" s="18"/>
    </row>
    <row r="560" spans="2:2" s="4" customFormat="1" x14ac:dyDescent="0.25">
      <c r="B560" s="18"/>
    </row>
    <row r="561" spans="2:2" s="4" customFormat="1" x14ac:dyDescent="0.25">
      <c r="B561" s="18"/>
    </row>
    <row r="562" spans="2:2" s="4" customFormat="1" x14ac:dyDescent="0.25">
      <c r="B562" s="18"/>
    </row>
    <row r="563" spans="2:2" s="4" customFormat="1" x14ac:dyDescent="0.25">
      <c r="B563" s="18"/>
    </row>
    <row r="564" spans="2:2" s="4" customFormat="1" x14ac:dyDescent="0.25">
      <c r="B564" s="18"/>
    </row>
    <row r="565" spans="2:2" s="4" customFormat="1" x14ac:dyDescent="0.25">
      <c r="B565" s="18"/>
    </row>
    <row r="566" spans="2:2" s="4" customFormat="1" x14ac:dyDescent="0.25">
      <c r="B566" s="18"/>
    </row>
    <row r="567" spans="2:2" s="4" customFormat="1" x14ac:dyDescent="0.25">
      <c r="B567" s="18"/>
    </row>
    <row r="568" spans="2:2" s="4" customFormat="1" x14ac:dyDescent="0.25">
      <c r="B568" s="18"/>
    </row>
    <row r="569" spans="2:2" s="4" customFormat="1" x14ac:dyDescent="0.25">
      <c r="B569" s="18"/>
    </row>
    <row r="570" spans="2:2" s="4" customFormat="1" x14ac:dyDescent="0.25">
      <c r="B570" s="18"/>
    </row>
    <row r="571" spans="2:2" s="4" customFormat="1" x14ac:dyDescent="0.25">
      <c r="B571" s="18"/>
    </row>
    <row r="572" spans="2:2" s="4" customFormat="1" x14ac:dyDescent="0.25">
      <c r="B572" s="18"/>
    </row>
    <row r="573" spans="2:2" s="4" customFormat="1" x14ac:dyDescent="0.25">
      <c r="B573" s="18"/>
    </row>
    <row r="574" spans="2:2" s="4" customFormat="1" x14ac:dyDescent="0.25">
      <c r="B574" s="18"/>
    </row>
    <row r="575" spans="2:2" s="4" customFormat="1" x14ac:dyDescent="0.25">
      <c r="B575" s="18"/>
    </row>
    <row r="576" spans="2:2" s="4" customFormat="1" x14ac:dyDescent="0.25">
      <c r="B576" s="18"/>
    </row>
    <row r="577" spans="2:2" s="4" customFormat="1" x14ac:dyDescent="0.25">
      <c r="B577" s="18"/>
    </row>
    <row r="578" spans="2:2" s="4" customFormat="1" x14ac:dyDescent="0.25">
      <c r="B578" s="18"/>
    </row>
    <row r="579" spans="2:2" s="4" customFormat="1" x14ac:dyDescent="0.25">
      <c r="B579" s="18"/>
    </row>
    <row r="580" spans="2:2" s="4" customFormat="1" x14ac:dyDescent="0.25">
      <c r="B580" s="18"/>
    </row>
    <row r="581" spans="2:2" s="4" customFormat="1" x14ac:dyDescent="0.25">
      <c r="B581" s="18"/>
    </row>
    <row r="582" spans="2:2" s="4" customFormat="1" x14ac:dyDescent="0.25">
      <c r="B582" s="18"/>
    </row>
    <row r="583" spans="2:2" s="4" customFormat="1" x14ac:dyDescent="0.25">
      <c r="B583" s="18"/>
    </row>
    <row r="584" spans="2:2" s="4" customFormat="1" x14ac:dyDescent="0.25">
      <c r="B584" s="18"/>
    </row>
    <row r="585" spans="2:2" s="4" customFormat="1" x14ac:dyDescent="0.25">
      <c r="B585" s="18"/>
    </row>
    <row r="586" spans="2:2" s="4" customFormat="1" x14ac:dyDescent="0.25">
      <c r="B586" s="18"/>
    </row>
    <row r="587" spans="2:2" s="4" customFormat="1" x14ac:dyDescent="0.25">
      <c r="B587" s="18"/>
    </row>
    <row r="588" spans="2:2" s="4" customFormat="1" x14ac:dyDescent="0.25">
      <c r="B588" s="18"/>
    </row>
    <row r="589" spans="2:2" s="4" customFormat="1" x14ac:dyDescent="0.25">
      <c r="B589" s="18"/>
    </row>
    <row r="590" spans="2:2" s="4" customFormat="1" x14ac:dyDescent="0.25">
      <c r="B590" s="18"/>
    </row>
    <row r="591" spans="2:2" s="4" customFormat="1" x14ac:dyDescent="0.25">
      <c r="B591" s="18"/>
    </row>
    <row r="592" spans="2:2" s="4" customFormat="1" x14ac:dyDescent="0.25">
      <c r="B592" s="18"/>
    </row>
    <row r="593" spans="2:2" s="4" customFormat="1" x14ac:dyDescent="0.25">
      <c r="B593" s="18"/>
    </row>
    <row r="594" spans="2:2" s="4" customFormat="1" x14ac:dyDescent="0.25">
      <c r="B594" s="18"/>
    </row>
    <row r="595" spans="2:2" s="4" customFormat="1" x14ac:dyDescent="0.25">
      <c r="B595" s="18"/>
    </row>
    <row r="596" spans="2:2" s="4" customFormat="1" x14ac:dyDescent="0.25">
      <c r="B596" s="18"/>
    </row>
    <row r="597" spans="2:2" s="4" customFormat="1" x14ac:dyDescent="0.25">
      <c r="B597" s="18"/>
    </row>
    <row r="598" spans="2:2" s="4" customFormat="1" x14ac:dyDescent="0.25">
      <c r="B598" s="18"/>
    </row>
    <row r="599" spans="2:2" s="4" customFormat="1" x14ac:dyDescent="0.25">
      <c r="B599" s="18"/>
    </row>
    <row r="600" spans="2:2" s="4" customFormat="1" x14ac:dyDescent="0.25">
      <c r="B600" s="18"/>
    </row>
    <row r="601" spans="2:2" s="4" customFormat="1" x14ac:dyDescent="0.25">
      <c r="B601" s="18"/>
    </row>
    <row r="602" spans="2:2" s="4" customFormat="1" x14ac:dyDescent="0.25">
      <c r="B602" s="18"/>
    </row>
    <row r="603" spans="2:2" s="4" customFormat="1" x14ac:dyDescent="0.25">
      <c r="B603" s="18"/>
    </row>
    <row r="604" spans="2:2" s="4" customFormat="1" x14ac:dyDescent="0.25">
      <c r="B604" s="18"/>
    </row>
    <row r="605" spans="2:2" s="4" customFormat="1" x14ac:dyDescent="0.25">
      <c r="B605" s="18"/>
    </row>
    <row r="606" spans="2:2" s="4" customFormat="1" x14ac:dyDescent="0.25">
      <c r="B606" s="18"/>
    </row>
    <row r="607" spans="2:2" s="4" customFormat="1" x14ac:dyDescent="0.25">
      <c r="B607" s="18"/>
    </row>
    <row r="608" spans="2:2" s="4" customFormat="1" x14ac:dyDescent="0.25">
      <c r="B608" s="18"/>
    </row>
    <row r="609" spans="2:2" s="4" customFormat="1" x14ac:dyDescent="0.25">
      <c r="B609" s="18"/>
    </row>
    <row r="610" spans="2:2" s="4" customFormat="1" x14ac:dyDescent="0.25">
      <c r="B610" s="18"/>
    </row>
    <row r="611" spans="2:2" s="4" customFormat="1" x14ac:dyDescent="0.25">
      <c r="B611" s="18"/>
    </row>
    <row r="612" spans="2:2" s="4" customFormat="1" x14ac:dyDescent="0.25">
      <c r="B612" s="18"/>
    </row>
    <row r="613" spans="2:2" s="4" customFormat="1" x14ac:dyDescent="0.25">
      <c r="B613" s="18"/>
    </row>
    <row r="614" spans="2:2" s="4" customFormat="1" x14ac:dyDescent="0.25">
      <c r="B614" s="18"/>
    </row>
    <row r="615" spans="2:2" s="4" customFormat="1" x14ac:dyDescent="0.25">
      <c r="B615" s="18"/>
    </row>
    <row r="616" spans="2:2" s="4" customFormat="1" x14ac:dyDescent="0.25">
      <c r="B616" s="18"/>
    </row>
    <row r="617" spans="2:2" s="4" customFormat="1" x14ac:dyDescent="0.25">
      <c r="B617" s="18"/>
    </row>
    <row r="618" spans="2:2" s="4" customFormat="1" x14ac:dyDescent="0.25">
      <c r="B618" s="18"/>
    </row>
    <row r="619" spans="2:2" s="4" customFormat="1" x14ac:dyDescent="0.25">
      <c r="B619" s="18"/>
    </row>
    <row r="620" spans="2:2" s="4" customFormat="1" x14ac:dyDescent="0.25">
      <c r="B620" s="18"/>
    </row>
    <row r="621" spans="2:2" s="4" customFormat="1" x14ac:dyDescent="0.25">
      <c r="B621" s="18"/>
    </row>
    <row r="622" spans="2:2" s="4" customFormat="1" x14ac:dyDescent="0.25">
      <c r="B622" s="18"/>
    </row>
    <row r="623" spans="2:2" s="4" customFormat="1" x14ac:dyDescent="0.25">
      <c r="B623" s="18"/>
    </row>
    <row r="624" spans="2:2" s="4" customFormat="1" x14ac:dyDescent="0.25">
      <c r="B624" s="18"/>
    </row>
    <row r="625" spans="2:2" s="4" customFormat="1" x14ac:dyDescent="0.25">
      <c r="B625" s="18"/>
    </row>
    <row r="626" spans="2:2" s="4" customFormat="1" x14ac:dyDescent="0.25">
      <c r="B626" s="18"/>
    </row>
    <row r="627" spans="2:2" s="4" customFormat="1" x14ac:dyDescent="0.25">
      <c r="B627" s="18"/>
    </row>
    <row r="628" spans="2:2" s="4" customFormat="1" x14ac:dyDescent="0.25">
      <c r="B628" s="18"/>
    </row>
    <row r="629" spans="2:2" s="4" customFormat="1" x14ac:dyDescent="0.25">
      <c r="B629" s="18"/>
    </row>
    <row r="630" spans="2:2" s="4" customFormat="1" x14ac:dyDescent="0.25">
      <c r="B630" s="18"/>
    </row>
    <row r="631" spans="2:2" s="4" customFormat="1" x14ac:dyDescent="0.25">
      <c r="B631" s="18"/>
    </row>
    <row r="632" spans="2:2" s="4" customFormat="1" x14ac:dyDescent="0.25">
      <c r="B632" s="18"/>
    </row>
    <row r="633" spans="2:2" s="4" customFormat="1" x14ac:dyDescent="0.25">
      <c r="B633" s="18"/>
    </row>
    <row r="634" spans="2:2" s="4" customFormat="1" x14ac:dyDescent="0.25">
      <c r="B634" s="18"/>
    </row>
    <row r="635" spans="2:2" s="4" customFormat="1" x14ac:dyDescent="0.25">
      <c r="B635" s="18"/>
    </row>
    <row r="636" spans="2:2" s="4" customFormat="1" x14ac:dyDescent="0.25">
      <c r="B636" s="18"/>
    </row>
    <row r="637" spans="2:2" s="4" customFormat="1" x14ac:dyDescent="0.25">
      <c r="B637" s="18"/>
    </row>
    <row r="638" spans="2:2" s="4" customFormat="1" x14ac:dyDescent="0.25">
      <c r="B638" s="18"/>
    </row>
    <row r="639" spans="2:2" s="4" customFormat="1" x14ac:dyDescent="0.25">
      <c r="B639" s="18"/>
    </row>
    <row r="640" spans="2:2" s="4" customFormat="1" x14ac:dyDescent="0.25">
      <c r="B640" s="18"/>
    </row>
    <row r="641" spans="2:2" s="4" customFormat="1" x14ac:dyDescent="0.25">
      <c r="B641" s="18"/>
    </row>
    <row r="642" spans="2:2" s="4" customFormat="1" x14ac:dyDescent="0.25">
      <c r="B642" s="18"/>
    </row>
    <row r="643" spans="2:2" s="4" customFormat="1" x14ac:dyDescent="0.25">
      <c r="B643" s="18"/>
    </row>
    <row r="644" spans="2:2" s="4" customFormat="1" x14ac:dyDescent="0.25">
      <c r="B644" s="18"/>
    </row>
    <row r="645" spans="2:2" s="4" customFormat="1" x14ac:dyDescent="0.25">
      <c r="B645" s="18"/>
    </row>
    <row r="646" spans="2:2" s="4" customFormat="1" x14ac:dyDescent="0.25">
      <c r="B646" s="18"/>
    </row>
    <row r="647" spans="2:2" s="4" customFormat="1" x14ac:dyDescent="0.25">
      <c r="B647" s="18"/>
    </row>
    <row r="648" spans="2:2" s="4" customFormat="1" x14ac:dyDescent="0.25">
      <c r="B648" s="18"/>
    </row>
    <row r="649" spans="2:2" s="4" customFormat="1" x14ac:dyDescent="0.25">
      <c r="B649" s="18"/>
    </row>
    <row r="650" spans="2:2" s="4" customFormat="1" x14ac:dyDescent="0.25">
      <c r="B650" s="18"/>
    </row>
    <row r="651" spans="2:2" s="4" customFormat="1" x14ac:dyDescent="0.25">
      <c r="B651" s="18"/>
    </row>
    <row r="652" spans="2:2" s="4" customFormat="1" x14ac:dyDescent="0.25">
      <c r="B652" s="18"/>
    </row>
    <row r="653" spans="2:2" s="4" customFormat="1" x14ac:dyDescent="0.25">
      <c r="B653" s="18"/>
    </row>
    <row r="654" spans="2:2" s="4" customFormat="1" x14ac:dyDescent="0.25">
      <c r="B654" s="18"/>
    </row>
    <row r="655" spans="2:2" s="4" customFormat="1" x14ac:dyDescent="0.25">
      <c r="B655" s="18"/>
    </row>
    <row r="656" spans="2:2" s="4" customFormat="1" x14ac:dyDescent="0.25">
      <c r="B656" s="18"/>
    </row>
    <row r="657" spans="2:2" s="4" customFormat="1" x14ac:dyDescent="0.25">
      <c r="B657" s="18"/>
    </row>
    <row r="658" spans="2:2" s="4" customFormat="1" x14ac:dyDescent="0.25">
      <c r="B658" s="18"/>
    </row>
    <row r="659" spans="2:2" s="4" customFormat="1" x14ac:dyDescent="0.25">
      <c r="B659" s="18"/>
    </row>
    <row r="660" spans="2:2" s="4" customFormat="1" x14ac:dyDescent="0.25">
      <c r="B660" s="18"/>
    </row>
    <row r="661" spans="2:2" s="4" customFormat="1" x14ac:dyDescent="0.25">
      <c r="B661" s="18"/>
    </row>
    <row r="662" spans="2:2" s="4" customFormat="1" x14ac:dyDescent="0.25">
      <c r="B662" s="18"/>
    </row>
    <row r="663" spans="2:2" s="4" customFormat="1" x14ac:dyDescent="0.25">
      <c r="B663" s="18"/>
    </row>
    <row r="664" spans="2:2" s="4" customFormat="1" x14ac:dyDescent="0.25">
      <c r="B664" s="18"/>
    </row>
    <row r="665" spans="2:2" s="4" customFormat="1" x14ac:dyDescent="0.25">
      <c r="B665" s="18"/>
    </row>
    <row r="666" spans="2:2" s="4" customFormat="1" x14ac:dyDescent="0.25">
      <c r="B666" s="18"/>
    </row>
    <row r="667" spans="2:2" s="4" customFormat="1" x14ac:dyDescent="0.25">
      <c r="B667" s="18"/>
    </row>
    <row r="668" spans="2:2" s="4" customFormat="1" x14ac:dyDescent="0.25">
      <c r="B668" s="18"/>
    </row>
    <row r="669" spans="2:2" s="4" customFormat="1" x14ac:dyDescent="0.25">
      <c r="B669" s="18"/>
    </row>
    <row r="670" spans="2:2" s="4" customFormat="1" x14ac:dyDescent="0.25">
      <c r="B670" s="18"/>
    </row>
    <row r="671" spans="2:2" s="4" customFormat="1" x14ac:dyDescent="0.25">
      <c r="B671" s="18"/>
    </row>
    <row r="672" spans="2:2" s="4" customFormat="1" x14ac:dyDescent="0.25">
      <c r="B672" s="18"/>
    </row>
    <row r="673" spans="2:2" s="4" customFormat="1" x14ac:dyDescent="0.25">
      <c r="B673" s="18"/>
    </row>
    <row r="674" spans="2:2" s="4" customFormat="1" x14ac:dyDescent="0.25">
      <c r="B674" s="18"/>
    </row>
    <row r="675" spans="2:2" s="4" customFormat="1" x14ac:dyDescent="0.25">
      <c r="B675" s="18"/>
    </row>
    <row r="676" spans="2:2" s="4" customFormat="1" x14ac:dyDescent="0.25">
      <c r="B676" s="18"/>
    </row>
    <row r="677" spans="2:2" s="4" customFormat="1" x14ac:dyDescent="0.25">
      <c r="B677" s="18"/>
    </row>
    <row r="678" spans="2:2" s="4" customFormat="1" x14ac:dyDescent="0.25">
      <c r="B678" s="18"/>
    </row>
    <row r="679" spans="2:2" s="4" customFormat="1" x14ac:dyDescent="0.25">
      <c r="B679" s="18"/>
    </row>
    <row r="680" spans="2:2" s="4" customFormat="1" x14ac:dyDescent="0.25">
      <c r="B680" s="18"/>
    </row>
    <row r="681" spans="2:2" s="4" customFormat="1" x14ac:dyDescent="0.25">
      <c r="B681" s="18"/>
    </row>
    <row r="682" spans="2:2" s="4" customFormat="1" x14ac:dyDescent="0.25">
      <c r="B682" s="18"/>
    </row>
    <row r="683" spans="2:2" s="4" customFormat="1" x14ac:dyDescent="0.25">
      <c r="B683" s="18"/>
    </row>
    <row r="684" spans="2:2" s="4" customFormat="1" x14ac:dyDescent="0.25">
      <c r="B684" s="18"/>
    </row>
    <row r="685" spans="2:2" s="4" customFormat="1" x14ac:dyDescent="0.25">
      <c r="B685" s="18"/>
    </row>
    <row r="686" spans="2:2" s="4" customFormat="1" x14ac:dyDescent="0.25">
      <c r="B686" s="18"/>
    </row>
    <row r="687" spans="2:2" s="4" customFormat="1" x14ac:dyDescent="0.25">
      <c r="B687" s="18"/>
    </row>
    <row r="688" spans="2:2" s="4" customFormat="1" x14ac:dyDescent="0.25">
      <c r="B688" s="18"/>
    </row>
    <row r="689" spans="2:2" s="4" customFormat="1" x14ac:dyDescent="0.25">
      <c r="B689" s="18"/>
    </row>
    <row r="690" spans="2:2" s="4" customFormat="1" x14ac:dyDescent="0.25">
      <c r="B690" s="18"/>
    </row>
    <row r="691" spans="2:2" s="4" customFormat="1" x14ac:dyDescent="0.25">
      <c r="B691" s="18"/>
    </row>
    <row r="692" spans="2:2" s="4" customFormat="1" x14ac:dyDescent="0.25">
      <c r="B692" s="18"/>
    </row>
    <row r="693" spans="2:2" s="4" customFormat="1" x14ac:dyDescent="0.25">
      <c r="B693" s="18"/>
    </row>
    <row r="694" spans="2:2" s="4" customFormat="1" x14ac:dyDescent="0.25">
      <c r="B694" s="18"/>
    </row>
    <row r="695" spans="2:2" s="4" customFormat="1" x14ac:dyDescent="0.25">
      <c r="B695" s="18"/>
    </row>
    <row r="696" spans="2:2" s="4" customFormat="1" x14ac:dyDescent="0.25">
      <c r="B696" s="18"/>
    </row>
    <row r="697" spans="2:2" s="4" customFormat="1" x14ac:dyDescent="0.25">
      <c r="B697" s="18"/>
    </row>
    <row r="698" spans="2:2" s="4" customFormat="1" x14ac:dyDescent="0.25">
      <c r="B698" s="18"/>
    </row>
    <row r="699" spans="2:2" s="4" customFormat="1" x14ac:dyDescent="0.25">
      <c r="B699" s="18"/>
    </row>
    <row r="700" spans="2:2" s="4" customFormat="1" x14ac:dyDescent="0.25">
      <c r="B700" s="18"/>
    </row>
    <row r="701" spans="2:2" s="4" customFormat="1" x14ac:dyDescent="0.25">
      <c r="B701" s="18"/>
    </row>
    <row r="702" spans="2:2" s="4" customFormat="1" x14ac:dyDescent="0.25">
      <c r="B702" s="18"/>
    </row>
    <row r="703" spans="2:2" s="4" customFormat="1" x14ac:dyDescent="0.25">
      <c r="B703" s="18"/>
    </row>
    <row r="704" spans="2:2" s="4" customFormat="1" x14ac:dyDescent="0.25">
      <c r="B704" s="18"/>
    </row>
    <row r="705" spans="2:2" s="4" customFormat="1" x14ac:dyDescent="0.25">
      <c r="B705" s="18"/>
    </row>
    <row r="706" spans="2:2" s="4" customFormat="1" x14ac:dyDescent="0.25">
      <c r="B706" s="18"/>
    </row>
    <row r="707" spans="2:2" s="4" customFormat="1" x14ac:dyDescent="0.25">
      <c r="B707" s="18"/>
    </row>
    <row r="708" spans="2:2" s="4" customFormat="1" x14ac:dyDescent="0.25">
      <c r="B708" s="18"/>
    </row>
    <row r="709" spans="2:2" s="4" customFormat="1" x14ac:dyDescent="0.25">
      <c r="B709" s="18"/>
    </row>
    <row r="710" spans="2:2" s="4" customFormat="1" x14ac:dyDescent="0.25">
      <c r="B710" s="18"/>
    </row>
    <row r="711" spans="2:2" s="4" customFormat="1" x14ac:dyDescent="0.25">
      <c r="B711" s="18"/>
    </row>
    <row r="712" spans="2:2" s="4" customFormat="1" x14ac:dyDescent="0.25">
      <c r="B712" s="18"/>
    </row>
    <row r="713" spans="2:2" s="4" customFormat="1" x14ac:dyDescent="0.25">
      <c r="B713" s="18"/>
    </row>
    <row r="714" spans="2:2" s="4" customFormat="1" x14ac:dyDescent="0.25">
      <c r="B714" s="18"/>
    </row>
    <row r="715" spans="2:2" s="4" customFormat="1" x14ac:dyDescent="0.25">
      <c r="B715" s="18"/>
    </row>
    <row r="716" spans="2:2" s="4" customFormat="1" x14ac:dyDescent="0.25">
      <c r="B716" s="18"/>
    </row>
    <row r="717" spans="2:2" s="4" customFormat="1" x14ac:dyDescent="0.25">
      <c r="B717" s="18"/>
    </row>
    <row r="718" spans="2:2" s="4" customFormat="1" x14ac:dyDescent="0.25">
      <c r="B718" s="18"/>
    </row>
    <row r="719" spans="2:2" s="4" customFormat="1" x14ac:dyDescent="0.25">
      <c r="B719" s="18"/>
    </row>
    <row r="720" spans="2:2" s="4" customFormat="1" x14ac:dyDescent="0.25">
      <c r="B720" s="18"/>
    </row>
    <row r="721" spans="2:2" s="4" customFormat="1" x14ac:dyDescent="0.25">
      <c r="B721" s="18"/>
    </row>
    <row r="722" spans="2:2" s="4" customFormat="1" x14ac:dyDescent="0.25">
      <c r="B722" s="18"/>
    </row>
    <row r="723" spans="2:2" s="4" customFormat="1" x14ac:dyDescent="0.25">
      <c r="B723" s="18"/>
    </row>
    <row r="724" spans="2:2" s="4" customFormat="1" x14ac:dyDescent="0.25">
      <c r="B724" s="18"/>
    </row>
    <row r="725" spans="2:2" s="4" customFormat="1" x14ac:dyDescent="0.25">
      <c r="B725" s="18"/>
    </row>
    <row r="726" spans="2:2" s="4" customFormat="1" x14ac:dyDescent="0.25">
      <c r="B726" s="18"/>
    </row>
    <row r="727" spans="2:2" s="4" customFormat="1" x14ac:dyDescent="0.25">
      <c r="B727" s="18"/>
    </row>
  </sheetData>
  <mergeCells count="19">
    <mergeCell ref="A31:B31"/>
    <mergeCell ref="A33:H33"/>
    <mergeCell ref="C34:E34"/>
    <mergeCell ref="A18:B18"/>
    <mergeCell ref="A19:H19"/>
    <mergeCell ref="F7:F9"/>
    <mergeCell ref="H7:H9"/>
    <mergeCell ref="G7:G9"/>
    <mergeCell ref="D2:H2"/>
    <mergeCell ref="I28:I30"/>
    <mergeCell ref="I7:I9"/>
    <mergeCell ref="A11:H11"/>
    <mergeCell ref="I20:I27"/>
    <mergeCell ref="A4:H4"/>
    <mergeCell ref="A5:H5"/>
    <mergeCell ref="B7:B9"/>
    <mergeCell ref="C7:C9"/>
    <mergeCell ref="D7:D9"/>
    <mergeCell ref="E7:E9"/>
  </mergeCells>
  <pageMargins left="0.7" right="0.7" top="0.75" bottom="0.75" header="0.3" footer="0.3"/>
  <pageSetup paperSize="9" scale="76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view="pageBreakPreview" topLeftCell="A2" zoomScaleNormal="100" zoomScaleSheetLayoutView="100" workbookViewId="0">
      <selection activeCell="H22" sqref="H22:H24"/>
    </sheetView>
  </sheetViews>
  <sheetFormatPr defaultRowHeight="15" x14ac:dyDescent="0.25"/>
  <cols>
    <col min="1" max="1" width="6.42578125" customWidth="1"/>
    <col min="2" max="2" width="23.42578125" customWidth="1"/>
    <col min="3" max="3" width="10.5703125" customWidth="1"/>
    <col min="6" max="6" width="9.5703125" bestFit="1" customWidth="1"/>
    <col min="8" max="8" width="10.7109375" customWidth="1"/>
  </cols>
  <sheetData>
    <row r="1" spans="1:8" ht="15.75" x14ac:dyDescent="0.25">
      <c r="D1" s="4"/>
      <c r="E1" s="4"/>
      <c r="F1" s="4"/>
      <c r="G1" s="62" t="s">
        <v>161</v>
      </c>
      <c r="H1" s="4"/>
    </row>
    <row r="2" spans="1:8" ht="15" customHeight="1" x14ac:dyDescent="0.25">
      <c r="D2" s="80" t="s">
        <v>158</v>
      </c>
      <c r="E2" s="81"/>
      <c r="F2" s="81"/>
      <c r="G2" s="81"/>
      <c r="H2" s="81"/>
    </row>
    <row r="3" spans="1:8" ht="15.75" x14ac:dyDescent="0.25">
      <c r="A3" s="20"/>
      <c r="B3" s="20"/>
      <c r="C3" s="4"/>
      <c r="D3" s="4"/>
      <c r="E3" s="4"/>
      <c r="F3" s="4"/>
      <c r="G3" s="63" t="s">
        <v>159</v>
      </c>
      <c r="H3" s="4"/>
    </row>
    <row r="4" spans="1:8" ht="15.75" customHeight="1" x14ac:dyDescent="0.25">
      <c r="A4" s="87" t="s">
        <v>10</v>
      </c>
      <c r="B4" s="87"/>
      <c r="C4" s="87"/>
      <c r="D4" s="87"/>
      <c r="E4" s="87"/>
      <c r="F4" s="87"/>
      <c r="G4" s="87"/>
      <c r="H4" s="87"/>
    </row>
    <row r="5" spans="1:8" ht="31.5" customHeight="1" x14ac:dyDescent="0.25">
      <c r="A5" s="85" t="s">
        <v>162</v>
      </c>
      <c r="B5" s="85"/>
      <c r="C5" s="85"/>
      <c r="D5" s="85"/>
      <c r="E5" s="85"/>
      <c r="F5" s="85"/>
      <c r="G5" s="85"/>
      <c r="H5" s="85"/>
    </row>
    <row r="6" spans="1:8" x14ac:dyDescent="0.25">
      <c r="A6" s="4"/>
      <c r="B6" s="18"/>
      <c r="C6" s="4"/>
      <c r="D6" s="4"/>
      <c r="E6" s="4"/>
      <c r="F6" s="4"/>
      <c r="G6" s="4"/>
      <c r="H6" s="4"/>
    </row>
    <row r="7" spans="1:8" x14ac:dyDescent="0.25">
      <c r="A7" s="65" t="s">
        <v>0</v>
      </c>
      <c r="B7" s="102" t="s">
        <v>1</v>
      </c>
      <c r="C7" s="102" t="s">
        <v>2</v>
      </c>
      <c r="D7" s="102" t="s">
        <v>3</v>
      </c>
      <c r="E7" s="102" t="s">
        <v>16</v>
      </c>
      <c r="F7" s="102" t="s">
        <v>15</v>
      </c>
      <c r="G7" s="104" t="s">
        <v>127</v>
      </c>
      <c r="H7" s="102" t="s">
        <v>19</v>
      </c>
    </row>
    <row r="8" spans="1:8" x14ac:dyDescent="0.25">
      <c r="A8" s="66" t="s">
        <v>4</v>
      </c>
      <c r="B8" s="103"/>
      <c r="C8" s="102"/>
      <c r="D8" s="102"/>
      <c r="E8" s="102"/>
      <c r="F8" s="102"/>
      <c r="G8" s="105"/>
      <c r="H8" s="102"/>
    </row>
    <row r="9" spans="1:8" ht="23.25" customHeight="1" x14ac:dyDescent="0.25">
      <c r="A9" s="67"/>
      <c r="B9" s="102"/>
      <c r="C9" s="102"/>
      <c r="D9" s="102"/>
      <c r="E9" s="102"/>
      <c r="F9" s="102"/>
      <c r="G9" s="106"/>
      <c r="H9" s="102"/>
    </row>
    <row r="10" spans="1:8" ht="15.75" x14ac:dyDescent="0.25">
      <c r="A10" s="6">
        <v>1</v>
      </c>
      <c r="B10" s="7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</row>
    <row r="11" spans="1:8" ht="15.75" x14ac:dyDescent="0.25">
      <c r="A11" s="99" t="s">
        <v>5</v>
      </c>
      <c r="B11" s="100"/>
      <c r="C11" s="100"/>
      <c r="D11" s="100"/>
      <c r="E11" s="100"/>
      <c r="F11" s="100"/>
      <c r="G11" s="100"/>
      <c r="H11" s="101"/>
    </row>
    <row r="12" spans="1:8" ht="15.75" x14ac:dyDescent="0.25">
      <c r="A12" s="8">
        <v>1</v>
      </c>
      <c r="B12" s="31" t="s">
        <v>146</v>
      </c>
      <c r="C12" s="8">
        <v>10146215</v>
      </c>
      <c r="D12" s="8" t="s">
        <v>11</v>
      </c>
      <c r="E12" s="8">
        <v>1</v>
      </c>
      <c r="F12" s="12">
        <v>1200</v>
      </c>
      <c r="G12" s="12">
        <v>1200</v>
      </c>
      <c r="H12" s="12">
        <f>F12-G12</f>
        <v>0</v>
      </c>
    </row>
    <row r="13" spans="1:8" ht="17.25" customHeight="1" x14ac:dyDescent="0.25">
      <c r="A13" s="8">
        <v>2</v>
      </c>
      <c r="B13" s="17" t="s">
        <v>147</v>
      </c>
      <c r="C13" s="10">
        <v>10146218</v>
      </c>
      <c r="D13" s="10" t="s">
        <v>11</v>
      </c>
      <c r="E13" s="9">
        <v>1</v>
      </c>
      <c r="F13" s="11">
        <v>2500</v>
      </c>
      <c r="G13" s="11">
        <v>1645.81</v>
      </c>
      <c r="H13" s="12">
        <f>F13-G13</f>
        <v>854.19</v>
      </c>
    </row>
    <row r="14" spans="1:8" ht="15.75" x14ac:dyDescent="0.25">
      <c r="A14" s="70" t="s">
        <v>6</v>
      </c>
      <c r="B14" s="93"/>
      <c r="C14" s="10"/>
      <c r="D14" s="10"/>
      <c r="E14" s="39">
        <v>2</v>
      </c>
      <c r="F14" s="25">
        <f>F12+F13</f>
        <v>3700</v>
      </c>
      <c r="G14" s="25">
        <f t="shared" ref="G14:H14" si="0">G12+G13</f>
        <v>2845.81</v>
      </c>
      <c r="H14" s="25">
        <f t="shared" si="0"/>
        <v>854.19</v>
      </c>
    </row>
    <row r="15" spans="1:8" ht="15.75" customHeight="1" x14ac:dyDescent="0.25">
      <c r="A15" s="97" t="s">
        <v>14</v>
      </c>
      <c r="B15" s="97"/>
      <c r="C15" s="97"/>
      <c r="D15" s="97"/>
      <c r="E15" s="97"/>
      <c r="F15" s="97"/>
      <c r="G15" s="97"/>
      <c r="H15" s="97"/>
    </row>
    <row r="16" spans="1:8" ht="19.5" customHeight="1" x14ac:dyDescent="0.25">
      <c r="A16" s="8">
        <v>3</v>
      </c>
      <c r="B16" s="43" t="s">
        <v>148</v>
      </c>
      <c r="C16" s="42">
        <v>11131395</v>
      </c>
      <c r="D16" s="8" t="s">
        <v>11</v>
      </c>
      <c r="E16" s="8">
        <v>1</v>
      </c>
      <c r="F16" s="12">
        <v>27</v>
      </c>
      <c r="G16" s="12">
        <v>14</v>
      </c>
      <c r="H16" s="12">
        <f>F16-G16</f>
        <v>13</v>
      </c>
    </row>
    <row r="17" spans="1:16" ht="15.75" x14ac:dyDescent="0.25">
      <c r="A17" s="8">
        <v>4</v>
      </c>
      <c r="B17" s="43" t="s">
        <v>149</v>
      </c>
      <c r="C17" s="42">
        <v>11131391</v>
      </c>
      <c r="D17" s="8" t="s">
        <v>11</v>
      </c>
      <c r="E17" s="8">
        <v>1</v>
      </c>
      <c r="F17" s="12">
        <v>1438</v>
      </c>
      <c r="G17" s="12">
        <v>719</v>
      </c>
      <c r="H17" s="12">
        <f t="shared" ref="H17:H18" si="1">F17-G17</f>
        <v>719</v>
      </c>
    </row>
    <row r="18" spans="1:16" ht="15.75" x14ac:dyDescent="0.25">
      <c r="A18" s="8">
        <v>5</v>
      </c>
      <c r="B18" s="43" t="s">
        <v>150</v>
      </c>
      <c r="C18" s="42">
        <v>11131242</v>
      </c>
      <c r="D18" s="8" t="s">
        <v>11</v>
      </c>
      <c r="E18" s="8">
        <v>1</v>
      </c>
      <c r="F18" s="12">
        <v>4825</v>
      </c>
      <c r="G18" s="12">
        <v>2412.5</v>
      </c>
      <c r="H18" s="12">
        <f t="shared" si="1"/>
        <v>2412.5</v>
      </c>
    </row>
    <row r="19" spans="1:16" ht="31.5" x14ac:dyDescent="0.25">
      <c r="A19" s="23">
        <v>6</v>
      </c>
      <c r="B19" s="107" t="s">
        <v>163</v>
      </c>
      <c r="C19" s="42">
        <v>11131400</v>
      </c>
      <c r="D19" s="8" t="s">
        <v>11</v>
      </c>
      <c r="E19" s="8">
        <v>2</v>
      </c>
      <c r="F19" s="12">
        <v>1900</v>
      </c>
      <c r="G19" s="12">
        <v>950</v>
      </c>
      <c r="H19" s="12">
        <v>950</v>
      </c>
    </row>
    <row r="20" spans="1:16" ht="15.75" x14ac:dyDescent="0.25">
      <c r="A20" s="70" t="s">
        <v>9</v>
      </c>
      <c r="B20" s="93"/>
      <c r="C20" s="10"/>
      <c r="D20" s="10"/>
      <c r="E20" s="39">
        <f>E16+E17+E18</f>
        <v>3</v>
      </c>
      <c r="F20" s="25">
        <f>F16+F17+F18+F19</f>
        <v>8190</v>
      </c>
      <c r="G20" s="25">
        <f>G16+G17+G18+G19</f>
        <v>4095.5</v>
      </c>
      <c r="H20" s="25">
        <f>H16+H17+H18+H19</f>
        <v>4094.5</v>
      </c>
    </row>
    <row r="21" spans="1:16" ht="15" customHeight="1" x14ac:dyDescent="0.25">
      <c r="A21" s="96" t="s">
        <v>151</v>
      </c>
      <c r="B21" s="97"/>
      <c r="C21" s="97"/>
      <c r="D21" s="97"/>
      <c r="E21" s="97"/>
      <c r="F21" s="97"/>
      <c r="G21" s="97"/>
      <c r="H21" s="98"/>
      <c r="L21" s="4"/>
      <c r="M21" s="4"/>
      <c r="N21" s="4"/>
      <c r="O21" s="62"/>
      <c r="P21" s="4"/>
    </row>
    <row r="22" spans="1:16" ht="15.75" x14ac:dyDescent="0.25">
      <c r="A22" s="8">
        <v>7</v>
      </c>
      <c r="B22" s="42" t="s">
        <v>152</v>
      </c>
      <c r="C22" s="42"/>
      <c r="D22" s="8" t="s">
        <v>11</v>
      </c>
      <c r="E22" s="8">
        <v>1</v>
      </c>
      <c r="F22" s="12">
        <v>80</v>
      </c>
      <c r="G22" s="8"/>
      <c r="H22" s="12">
        <v>80</v>
      </c>
      <c r="L22" s="80"/>
      <c r="M22" s="81"/>
      <c r="N22" s="81"/>
      <c r="O22" s="81"/>
      <c r="P22" s="81"/>
    </row>
    <row r="23" spans="1:16" ht="15.75" x14ac:dyDescent="0.25">
      <c r="A23" s="8">
        <v>8</v>
      </c>
      <c r="B23" s="42" t="s">
        <v>153</v>
      </c>
      <c r="C23" s="42"/>
      <c r="D23" s="8" t="s">
        <v>11</v>
      </c>
      <c r="E23" s="8">
        <v>1</v>
      </c>
      <c r="F23" s="12">
        <v>96</v>
      </c>
      <c r="G23" s="8"/>
      <c r="H23" s="12">
        <v>96</v>
      </c>
      <c r="L23" s="4"/>
      <c r="M23" s="4"/>
      <c r="N23" s="4"/>
      <c r="O23" s="63"/>
      <c r="P23" s="4"/>
    </row>
    <row r="24" spans="1:16" ht="15.75" x14ac:dyDescent="0.25">
      <c r="A24" s="8">
        <v>9</v>
      </c>
      <c r="B24" s="42" t="s">
        <v>154</v>
      </c>
      <c r="C24" s="42"/>
      <c r="D24" s="8" t="s">
        <v>11</v>
      </c>
      <c r="E24" s="8">
        <v>1</v>
      </c>
      <c r="F24" s="12">
        <v>65.28</v>
      </c>
      <c r="G24" s="8"/>
      <c r="H24" s="12">
        <v>65.28</v>
      </c>
    </row>
    <row r="25" spans="1:16" ht="15.75" x14ac:dyDescent="0.25">
      <c r="A25" s="70" t="s">
        <v>155</v>
      </c>
      <c r="B25" s="93"/>
      <c r="C25" s="10"/>
      <c r="D25" s="10"/>
      <c r="E25" s="39">
        <f>E22+E23+E24</f>
        <v>3</v>
      </c>
      <c r="F25" s="25">
        <f t="shared" ref="F25" si="2">F22+F23+F24</f>
        <v>241.28</v>
      </c>
      <c r="G25" s="25">
        <f t="shared" ref="G25" si="3">G22+G23+G24</f>
        <v>0</v>
      </c>
      <c r="H25" s="25">
        <f t="shared" ref="H25" si="4">H22+H23+H24</f>
        <v>241.28</v>
      </c>
    </row>
    <row r="26" spans="1:16" ht="15.75" x14ac:dyDescent="0.25">
      <c r="A26" s="70" t="s">
        <v>17</v>
      </c>
      <c r="B26" s="93"/>
      <c r="C26" s="10"/>
      <c r="D26" s="10"/>
      <c r="E26" s="39">
        <f>E25+E20+E14</f>
        <v>8</v>
      </c>
      <c r="F26" s="25">
        <f t="shared" ref="F26:H26" si="5">F25+F20+F14</f>
        <v>12131.28</v>
      </c>
      <c r="G26" s="39">
        <f t="shared" si="5"/>
        <v>6941.3099999999995</v>
      </c>
      <c r="H26" s="39">
        <f t="shared" si="5"/>
        <v>5189.9699999999993</v>
      </c>
    </row>
  </sheetData>
  <mergeCells count="18">
    <mergeCell ref="L22:P22"/>
    <mergeCell ref="D2:H2"/>
    <mergeCell ref="A11:H11"/>
    <mergeCell ref="A14:B14"/>
    <mergeCell ref="A4:H4"/>
    <mergeCell ref="A5:H5"/>
    <mergeCell ref="B7:B9"/>
    <mergeCell ref="C7:C9"/>
    <mergeCell ref="D7:D9"/>
    <mergeCell ref="E7:E9"/>
    <mergeCell ref="F7:F9"/>
    <mergeCell ref="G7:G9"/>
    <mergeCell ref="H7:H9"/>
    <mergeCell ref="A26:B26"/>
    <mergeCell ref="A20:B20"/>
    <mergeCell ref="A21:H21"/>
    <mergeCell ref="A25:B25"/>
    <mergeCell ref="A15:H15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культура</vt:lpstr>
      <vt:lpstr>фин.отдел</vt:lpstr>
      <vt:lpstr>совбез</vt:lpstr>
      <vt:lpstr>культура!Область_печати</vt:lpstr>
      <vt:lpstr>совбез!Область_печати</vt:lpstr>
      <vt:lpstr>фин.отдел!Область_печати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2021-05-19T07:00:05Z</dcterms:modified>
</cp:coreProperties>
</file>