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45" i="1"/>
  <c r="J44" s="1"/>
  <c r="K45"/>
  <c r="K44" s="1"/>
  <c r="I45"/>
  <c r="I44" s="1"/>
  <c r="J40"/>
  <c r="J39" s="1"/>
  <c r="K40"/>
  <c r="K39" s="1"/>
  <c r="I40"/>
  <c r="I39" s="1"/>
  <c r="J37"/>
  <c r="J35" s="1"/>
  <c r="K37"/>
  <c r="K35" s="1"/>
  <c r="I37"/>
  <c r="I35" s="1"/>
  <c r="J33"/>
  <c r="J32" s="1"/>
  <c r="K33"/>
  <c r="K32" s="1"/>
  <c r="I33"/>
  <c r="I32" s="1"/>
  <c r="H14"/>
  <c r="H11"/>
  <c r="H10"/>
  <c r="K7"/>
  <c r="H28"/>
  <c r="H29"/>
  <c r="H34"/>
  <c r="H32" s="1"/>
  <c r="H36"/>
  <c r="H38"/>
  <c r="H41"/>
  <c r="H45"/>
  <c r="H46"/>
  <c r="H47"/>
  <c r="J27"/>
  <c r="J26" s="1"/>
  <c r="J25" s="1"/>
  <c r="K27"/>
  <c r="K26" s="1"/>
  <c r="K25" s="1"/>
  <c r="I27"/>
  <c r="J22"/>
  <c r="K22"/>
  <c r="I22"/>
  <c r="J20"/>
  <c r="K20"/>
  <c r="I20"/>
  <c r="I12" s="1"/>
  <c r="H12" s="1"/>
  <c r="J13"/>
  <c r="J12" s="1"/>
  <c r="K13"/>
  <c r="I13"/>
  <c r="K9"/>
  <c r="J9"/>
  <c r="H13" l="1"/>
  <c r="H27"/>
  <c r="I26"/>
  <c r="I25" s="1"/>
  <c r="H25" s="1"/>
  <c r="H39"/>
  <c r="I31"/>
  <c r="I30" s="1"/>
  <c r="H20"/>
  <c r="J8"/>
  <c r="J7" s="1"/>
  <c r="K12"/>
  <c r="J31"/>
  <c r="K31"/>
  <c r="K30" s="1"/>
  <c r="K48" s="1"/>
  <c r="H37"/>
  <c r="H40"/>
  <c r="H26"/>
  <c r="H44"/>
  <c r="H35"/>
  <c r="H33"/>
  <c r="H22"/>
  <c r="I43"/>
  <c r="J43"/>
  <c r="J42" s="1"/>
  <c r="K43"/>
  <c r="K42" s="1"/>
  <c r="H24"/>
  <c r="H21"/>
  <c r="H23"/>
  <c r="I9"/>
  <c r="I8" l="1"/>
  <c r="H9"/>
  <c r="H31"/>
  <c r="J30"/>
  <c r="H30" s="1"/>
  <c r="I42"/>
  <c r="H42" s="1"/>
  <c r="H43"/>
  <c r="J19"/>
  <c r="H19" s="1"/>
  <c r="J18"/>
  <c r="H18" s="1"/>
  <c r="J17"/>
  <c r="H17" s="1"/>
  <c r="J16"/>
  <c r="H16" s="1"/>
  <c r="J15"/>
  <c r="H15" s="1"/>
  <c r="J48" l="1"/>
  <c r="I7"/>
  <c r="H8"/>
  <c r="H7" l="1"/>
  <c r="I48"/>
  <c r="H48" s="1"/>
</calcChain>
</file>

<file path=xl/sharedStrings.xml><?xml version="1.0" encoding="utf-8"?>
<sst xmlns="http://schemas.openxmlformats.org/spreadsheetml/2006/main" count="137" uniqueCount="122">
  <si>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</si>
  <si>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виконавця,найменування бюджетної програми
згідно з типовою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</si>
  <si>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</si>
  <si>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Усього</t>
  </si>
  <si>
    <t>Загальний фонд</t>
  </si>
  <si>
    <t>Спеціальний фонд</t>
  </si>
  <si>
    <t>у тому числі бюджет розвитку</t>
  </si>
  <si>
    <t>Тростянецька селищна рада</t>
  </si>
  <si>
    <t>4080</t>
  </si>
  <si>
    <t>0829</t>
  </si>
  <si>
    <t xml:space="preserve">Інші заклади і заходи в галузі культури і мистецтва </t>
  </si>
  <si>
    <t>Програма «Розвиток закладів культури на території Тростянецької селищної ОТГ на 2019 рік</t>
  </si>
  <si>
    <t>0116020</t>
  </si>
  <si>
    <t>0620</t>
  </si>
  <si>
    <t>Забезпечення функціонування підприємств, установ та організацій, що виробляють виконують та/або надають житлово-комунальні послуги</t>
  </si>
  <si>
    <t>Програма "Благоустрій  Тростянецької селищної об'єднаної територіальної громади на 2019 рік"</t>
  </si>
  <si>
    <t>0116030</t>
  </si>
  <si>
    <t>Організація благоустрою населених пунктів</t>
  </si>
  <si>
    <t>0117130</t>
  </si>
  <si>
    <t>0421</t>
  </si>
  <si>
    <t>Здійснення заходів із землеустрою</t>
  </si>
  <si>
    <t>Програма "Розвиток земельних відносин на території Тростянецької селищної об'єднаної територіальної громади на 2019 рік</t>
  </si>
  <si>
    <t>Інші заходи у сфері автомобільного транспорту</t>
  </si>
  <si>
    <t>Заходи з енергозбереження</t>
  </si>
  <si>
    <t>Внески органів місцевого самоврядування у статутні капітали суб’єктів підприємницької діяльності</t>
  </si>
  <si>
    <t>Інші природоохоронні заходи</t>
  </si>
  <si>
    <t>Інші видатки</t>
  </si>
  <si>
    <t>0117691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</si>
  <si>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</si>
  <si>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</si>
  <si>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0118310</t>
  </si>
  <si>
    <t>Запобігання та ліквідація забруднення навколишнього природного середовища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</si>
  <si>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</si>
  <si>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</si>
  <si>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</si>
  <si>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</si>
  <si>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0611162</t>
  </si>
  <si>
    <t>1162</t>
  </si>
  <si>
    <t>0990</t>
  </si>
  <si>
    <t>Інші програми та заходи у сфері освіти</t>
  </si>
  <si>
    <t>Програма "Обдарована молодь на 2019 рік"</t>
  </si>
  <si>
    <t>1090</t>
  </si>
  <si>
    <t>Інші заклади та заходи</t>
  </si>
  <si>
    <t>Управління фінансів  Тростянецької селищної ради</t>
  </si>
  <si>
    <t>3719770</t>
  </si>
  <si>
    <t>9770</t>
  </si>
  <si>
    <t>0180</t>
  </si>
  <si>
    <t>Інші субвенції з місцевих бюджетів</t>
  </si>
  <si>
    <t>Програма "Збереження здоров"я жителів Тростянецької селищної об'єднаної територіальної громади на 2019рік</t>
  </si>
  <si>
    <t>Програма «Соціальний захист окремих категорій жителів Тростянецької селищної об'єднаної територіальної громади на 2019 рік»</t>
  </si>
  <si>
    <t xml:space="preserve">Всього </t>
  </si>
  <si>
    <t>Секретар селищної ради                                                    Н.Вдовиченко</t>
  </si>
  <si>
    <t>Код функціональної класифікації видатків та кредитування місцевих бюджетів</t>
  </si>
  <si>
    <t xml:space="preserve">Дата та номер документа, яким затверджено місцеву регіональну програм
</t>
  </si>
  <si>
    <t>Житлово-комунальне господарство</t>
  </si>
  <si>
    <t>0100000</t>
  </si>
  <si>
    <t>0116000</t>
  </si>
  <si>
    <t>7000</t>
  </si>
  <si>
    <t>0117000</t>
  </si>
  <si>
    <t>0117100</t>
  </si>
  <si>
    <t>Сільське,лісове,рибне господарство та мисливство</t>
  </si>
  <si>
    <t>0117400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</si>
  <si>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</si>
  <si>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</si>
  <si>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</si>
  <si>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0117600</t>
  </si>
  <si>
    <t>0117680</t>
  </si>
  <si>
    <t>Членські внески до асоціацій органів місцевого самоврядування</t>
  </si>
  <si>
    <t>0118300</t>
  </si>
  <si>
    <t xml:space="preserve">Охорона навколишнього природного середовища </t>
  </si>
  <si>
    <t>0118313</t>
  </si>
  <si>
    <t>0513</t>
  </si>
  <si>
    <t>Транспорт та транспортна інфраструктура, дорожнє господарство</t>
  </si>
  <si>
    <t>Інші програми та заходи, пов'язані з економічною діяльністю</t>
  </si>
  <si>
    <t>0600000</t>
  </si>
  <si>
    <t>0118330</t>
  </si>
  <si>
    <t xml:space="preserve">Інша діяльність у сфері екології та охорони природних ресурсів </t>
  </si>
  <si>
    <t>0540</t>
  </si>
  <si>
    <t>1000</t>
  </si>
  <si>
    <t>0611000</t>
  </si>
  <si>
    <t>Освіта</t>
  </si>
  <si>
    <t>3000</t>
  </si>
  <si>
    <t>Соціальний захист та соціальне забезпечення</t>
  </si>
  <si>
    <t>Програма "Оздоровлення та відпочинок дітей Тростянецької селищної об'єднаної територіальної громади на 2019-2021роки"</t>
  </si>
  <si>
    <t>0613242</t>
  </si>
  <si>
    <t>3242</t>
  </si>
  <si>
    <t>Інші заходи у сфері соціального захисту і соціального забезпечення</t>
  </si>
  <si>
    <t>0614082</t>
  </si>
  <si>
    <t>4082</t>
  </si>
  <si>
    <t>4000</t>
  </si>
  <si>
    <t>Культура i мистецтво</t>
  </si>
  <si>
    <t>3700000</t>
  </si>
  <si>
    <t>3710000</t>
  </si>
  <si>
    <t>Міжбюджетні трансферти</t>
  </si>
  <si>
    <t>9000</t>
  </si>
  <si>
    <t>3719000</t>
  </si>
  <si>
    <t>3719700</t>
  </si>
  <si>
    <t>9700</t>
  </si>
  <si>
    <t>Економічна діяльність</t>
  </si>
  <si>
    <t>0611160</t>
  </si>
  <si>
    <t>1160</t>
  </si>
  <si>
    <t>Інші програми, заклади та заходи у сфері освіти</t>
  </si>
  <si>
    <r>
      <t>Код програмної класифікації видатків та кредитування місцевого бюджету</t>
    </r>
    <r>
      <rPr>
        <b/>
        <vertAlign val="superscript"/>
        <sz val="12"/>
        <rFont val="Times New Roman"/>
        <family val="1"/>
        <charset val="204"/>
      </rPr>
      <t>2</t>
    </r>
  </si>
  <si>
    <t>8310</t>
  </si>
  <si>
    <t>0613240</t>
  </si>
  <si>
    <t>3240</t>
  </si>
  <si>
    <t>0614000</t>
  </si>
  <si>
    <t>0614080</t>
  </si>
  <si>
    <t>Інші заклади та заходи в галузі культури і мистецтва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</si>
  <si>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</si>
  <si>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7100</t>
  </si>
  <si>
    <t>8300</t>
  </si>
  <si>
    <t>0613000</t>
  </si>
  <si>
    <t>0110000</t>
  </si>
  <si>
    <t>0610000</t>
  </si>
  <si>
    <t>Інша діяльність</t>
  </si>
  <si>
    <t>0118000</t>
  </si>
  <si>
    <t>Програма"Капітальний та поточний ремонт доріг і тротуарів Тростянецької об"єднаної громади на 2019рік"</t>
  </si>
  <si>
    <t>Програма"Сприяння розвитку місцевого самоврядування у Тростянецькій об"єднаній територіальній громаді на 2019рік"</t>
  </si>
  <si>
    <t>Відділ освіти,культури,  медицини,молоді, спорту та соціального захисту Тростянецької селищної ради</t>
  </si>
  <si>
    <t xml:space="preserve">Перелік місцевих (регіональних) програм, які фінансуватимуться за рахунок коштів
місцевого  бюджету   2019 році
</t>
  </si>
  <si>
    <t>Додаток № 6
до рішення  __14 сесії  7 скликання  
    від  21 грудня 2018 року                                  
"Про місцевий бюджет 
Тростянецької селищної 
об’єднаної територіальної громади на 2019 рік".
"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</si>
</sst>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2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3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theme="3"/>
      <name val="Times New Roman"/>
      <family val="1"/>
      <charset val="204"/>
    </font>
    <font>
      <sz val="20"/>
      <color theme="1"/>
      <name val="Calibri"/>
      <family val="2"/>
      <scheme val="minor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6" fillId="0" borderId="0">
      <alignment vertical="top"/>
    </xf>
  </cellStyleXfs>
  <cellXfs count="13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Font="1" applyFill="1"/>
    <xf numFmtId="0" fontId="2" fillId="0" borderId="0" xfId="0" applyNumberFormat="1" applyFont="1" applyFill="1" applyAlignment="1" applyProtection="1"/>
    <xf numFmtId="0" fontId="3" fillId="0" borderId="0" xfId="0" applyNumberFormat="1" applyFont="1" applyFill="1" applyAlignment="1" applyProtection="1"/>
    <xf numFmtId="0" fontId="2" fillId="0" borderId="0" xfId="0" applyFont="1" applyFill="1"/>
    <xf numFmtId="0" fontId="4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/>
    <xf numFmtId="0" fontId="5" fillId="0" borderId="6" xfId="0" applyFont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NumberFormat="1" applyFont="1" applyFill="1" applyAlignment="1" applyProtection="1"/>
    <xf numFmtId="0" fontId="8" fillId="0" borderId="0" xfId="0" applyFont="1"/>
    <xf numFmtId="0" fontId="8" fillId="0" borderId="0" xfId="0" applyNumberFormat="1" applyFont="1" applyFill="1" applyAlignment="1" applyProtection="1">
      <alignment horizontal="right"/>
    </xf>
    <xf numFmtId="4" fontId="7" fillId="0" borderId="0" xfId="0" applyNumberFormat="1" applyFont="1" applyFill="1" applyAlignment="1" applyProtection="1"/>
    <xf numFmtId="0" fontId="18" fillId="0" borderId="0" xfId="0" applyNumberFormat="1" applyFont="1" applyFill="1" applyBorder="1" applyAlignment="1" applyProtection="1"/>
    <xf numFmtId="49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8" fillId="0" borderId="0" xfId="0" applyFont="1" applyFill="1"/>
    <xf numFmtId="0" fontId="11" fillId="0" borderId="5" xfId="0" applyFont="1" applyBorder="1" applyAlignment="1">
      <alignment horizontal="center" vertical="center" wrapText="1"/>
    </xf>
    <xf numFmtId="0" fontId="13" fillId="0" borderId="0" xfId="0" applyNumberFormat="1" applyFont="1" applyFill="1" applyBorder="1" applyAlignment="1" applyProtection="1"/>
    <xf numFmtId="49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NumberFormat="1" applyFont="1" applyFill="1" applyAlignment="1" applyProtection="1"/>
    <xf numFmtId="49" fontId="12" fillId="0" borderId="8" xfId="0" applyNumberFormat="1" applyFont="1" applyBorder="1" applyAlignment="1" applyProtection="1">
      <alignment horizontal="center" vertical="center" wrapText="1"/>
    </xf>
    <xf numFmtId="49" fontId="13" fillId="0" borderId="8" xfId="0" applyNumberFormat="1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top" wrapText="1"/>
    </xf>
    <xf numFmtId="164" fontId="13" fillId="2" borderId="6" xfId="1" applyNumberFormat="1" applyFont="1" applyFill="1" applyBorder="1" applyAlignment="1">
      <alignment horizontal="left" vertical="top" wrapText="1"/>
    </xf>
    <xf numFmtId="164" fontId="13" fillId="2" borderId="5" xfId="1" applyNumberFormat="1" applyFont="1" applyFill="1" applyBorder="1" applyAlignment="1">
      <alignment horizontal="left" vertical="top" wrapText="1"/>
    </xf>
    <xf numFmtId="0" fontId="13" fillId="0" borderId="8" xfId="0" applyFont="1" applyBorder="1" applyAlignment="1" applyProtection="1">
      <alignment horizontal="left" vertical="top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49" fontId="12" fillId="2" borderId="0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Border="1" applyAlignment="1" applyProtection="1">
      <alignment horizontal="center" vertical="center" wrapText="1"/>
    </xf>
    <xf numFmtId="0" fontId="18" fillId="0" borderId="0" xfId="0" applyNumberFormat="1" applyFont="1" applyFill="1" applyAlignment="1" applyProtection="1"/>
    <xf numFmtId="49" fontId="11" fillId="2" borderId="6" xfId="0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49" fontId="18" fillId="2" borderId="6" xfId="0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left" vertical="center" wrapText="1"/>
    </xf>
    <xf numFmtId="164" fontId="14" fillId="2" borderId="6" xfId="1" applyNumberFormat="1" applyFont="1" applyFill="1" applyBorder="1" applyAlignment="1">
      <alignment horizontal="left" vertical="top" wrapText="1"/>
    </xf>
    <xf numFmtId="164" fontId="14" fillId="2" borderId="5" xfId="1" applyNumberFormat="1" applyFont="1" applyFill="1" applyBorder="1" applyAlignment="1">
      <alignment horizontal="left" vertical="top" wrapText="1"/>
    </xf>
    <xf numFmtId="0" fontId="18" fillId="2" borderId="6" xfId="0" applyFont="1" applyFill="1" applyBorder="1" applyAlignment="1">
      <alignment wrapText="1"/>
    </xf>
    <xf numFmtId="0" fontId="18" fillId="2" borderId="5" xfId="0" applyFont="1" applyFill="1" applyBorder="1" applyAlignment="1">
      <alignment wrapText="1"/>
    </xf>
    <xf numFmtId="0" fontId="11" fillId="2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wrapText="1"/>
    </xf>
    <xf numFmtId="0" fontId="13" fillId="2" borderId="5" xfId="0" applyFont="1" applyFill="1" applyBorder="1" applyAlignment="1">
      <alignment wrapText="1"/>
    </xf>
    <xf numFmtId="0" fontId="17" fillId="0" borderId="0" xfId="0" applyNumberFormat="1" applyFont="1" applyFill="1" applyAlignment="1" applyProtection="1"/>
    <xf numFmtId="49" fontId="19" fillId="2" borderId="6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3" fillId="0" borderId="6" xfId="0" applyFont="1" applyBorder="1" applyAlignment="1">
      <alignment wrapText="1"/>
    </xf>
    <xf numFmtId="0" fontId="17" fillId="0" borderId="5" xfId="0" applyFont="1" applyBorder="1" applyAlignment="1">
      <alignment wrapText="1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wrapText="1"/>
    </xf>
    <xf numFmtId="0" fontId="15" fillId="0" borderId="5" xfId="0" applyFont="1" applyBorder="1" applyAlignment="1">
      <alignment wrapText="1"/>
    </xf>
    <xf numFmtId="49" fontId="18" fillId="0" borderId="6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164" fontId="14" fillId="0" borderId="6" xfId="0" applyNumberFormat="1" applyFont="1" applyBorder="1" applyAlignment="1">
      <alignment vertical="justify"/>
    </xf>
    <xf numFmtId="0" fontId="18" fillId="0" borderId="0" xfId="0" applyNumberFormat="1" applyFont="1" applyFill="1" applyBorder="1" applyAlignment="1" applyProtection="1">
      <alignment vertical="center" wrapText="1"/>
    </xf>
    <xf numFmtId="0" fontId="12" fillId="0" borderId="8" xfId="0" applyFont="1" applyBorder="1" applyAlignment="1" applyProtection="1">
      <alignment horizontal="left" vertical="top" wrapText="1"/>
    </xf>
    <xf numFmtId="49" fontId="12" fillId="0" borderId="10" xfId="0" applyNumberFormat="1" applyFont="1" applyBorder="1" applyAlignment="1" applyProtection="1">
      <alignment horizontal="center" vertical="center" wrapText="1"/>
    </xf>
    <xf numFmtId="49" fontId="13" fillId="0" borderId="6" xfId="0" applyNumberFormat="1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left" vertical="top" wrapText="1"/>
    </xf>
    <xf numFmtId="0" fontId="11" fillId="0" borderId="0" xfId="0" applyNumberFormat="1" applyFont="1" applyFill="1" applyAlignment="1" applyProtection="1"/>
    <xf numFmtId="0" fontId="11" fillId="2" borderId="6" xfId="0" applyFont="1" applyFill="1" applyBorder="1" applyAlignment="1">
      <alignment wrapText="1"/>
    </xf>
    <xf numFmtId="0" fontId="11" fillId="2" borderId="5" xfId="0" applyFont="1" applyFill="1" applyBorder="1" applyAlignment="1">
      <alignment wrapText="1"/>
    </xf>
    <xf numFmtId="0" fontId="11" fillId="0" borderId="0" xfId="0" applyFont="1" applyFill="1"/>
    <xf numFmtId="0" fontId="12" fillId="0" borderId="0" xfId="0" applyNumberFormat="1" applyFont="1" applyFill="1" applyBorder="1" applyAlignment="1" applyProtection="1"/>
    <xf numFmtId="0" fontId="12" fillId="0" borderId="5" xfId="0" applyFont="1" applyBorder="1" applyAlignment="1">
      <alignment wrapText="1"/>
    </xf>
    <xf numFmtId="0" fontId="12" fillId="0" borderId="0" xfId="0" applyFont="1" applyFill="1"/>
    <xf numFmtId="0" fontId="11" fillId="2" borderId="6" xfId="0" applyFont="1" applyFill="1" applyBorder="1" applyAlignment="1">
      <alignment horizontal="center" vertical="center" wrapText="1"/>
    </xf>
    <xf numFmtId="164" fontId="16" fillId="2" borderId="5" xfId="1" applyNumberFormat="1" applyFont="1" applyFill="1" applyBorder="1" applyAlignment="1">
      <alignment horizontal="left" vertical="top" wrapText="1"/>
    </xf>
    <xf numFmtId="0" fontId="19" fillId="0" borderId="0" xfId="0" applyNumberFormat="1" applyFont="1" applyFill="1" applyAlignment="1" applyProtection="1"/>
    <xf numFmtId="164" fontId="19" fillId="2" borderId="6" xfId="1" applyNumberFormat="1" applyFont="1" applyFill="1" applyBorder="1" applyAlignment="1">
      <alignment horizontal="left" vertical="top" wrapText="1"/>
    </xf>
    <xf numFmtId="164" fontId="19" fillId="2" borderId="5" xfId="1" applyNumberFormat="1" applyFont="1" applyFill="1" applyBorder="1" applyAlignment="1">
      <alignment horizontal="left" vertical="top" wrapText="1"/>
    </xf>
    <xf numFmtId="0" fontId="19" fillId="0" borderId="0" xfId="0" applyFont="1" applyFill="1"/>
    <xf numFmtId="0" fontId="19" fillId="0" borderId="5" xfId="0" applyFont="1" applyBorder="1" applyAlignment="1">
      <alignment wrapText="1"/>
    </xf>
    <xf numFmtId="0" fontId="12" fillId="0" borderId="1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3" fontId="11" fillId="0" borderId="6" xfId="0" applyNumberFormat="1" applyFont="1" applyFill="1" applyBorder="1" applyAlignment="1" applyProtection="1">
      <alignment horizontal="right" vertical="center" wrapText="1"/>
    </xf>
    <xf numFmtId="3" fontId="12" fillId="0" borderId="5" xfId="0" applyNumberFormat="1" applyFont="1" applyBorder="1" applyAlignment="1">
      <alignment horizontal="right" vertical="center" wrapText="1"/>
    </xf>
    <xf numFmtId="4" fontId="13" fillId="0" borderId="5" xfId="0" applyNumberFormat="1" applyFont="1" applyBorder="1" applyAlignment="1">
      <alignment horizontal="right" wrapText="1"/>
    </xf>
    <xf numFmtId="4" fontId="13" fillId="2" borderId="6" xfId="1" applyNumberFormat="1" applyFont="1" applyFill="1" applyBorder="1" applyAlignment="1">
      <alignment horizontal="right" vertical="top"/>
    </xf>
    <xf numFmtId="4" fontId="13" fillId="2" borderId="6" xfId="1" applyNumberFormat="1" applyFont="1" applyFill="1" applyBorder="1" applyAlignment="1">
      <alignment horizontal="right" vertical="center" wrapText="1"/>
    </xf>
    <xf numFmtId="4" fontId="12" fillId="0" borderId="5" xfId="0" applyNumberFormat="1" applyFont="1" applyBorder="1" applyAlignment="1">
      <alignment horizontal="right" wrapText="1"/>
    </xf>
    <xf numFmtId="4" fontId="14" fillId="2" borderId="6" xfId="1" applyNumberFormat="1" applyFont="1" applyFill="1" applyBorder="1" applyAlignment="1">
      <alignment horizontal="right" vertical="center" wrapText="1"/>
    </xf>
    <xf numFmtId="4" fontId="15" fillId="2" borderId="6" xfId="1" applyNumberFormat="1" applyFont="1" applyFill="1" applyBorder="1" applyAlignment="1">
      <alignment horizontal="right" vertical="center" wrapText="1"/>
    </xf>
    <xf numFmtId="4" fontId="16" fillId="2" borderId="6" xfId="1" applyNumberFormat="1" applyFont="1" applyFill="1" applyBorder="1" applyAlignment="1">
      <alignment horizontal="right" vertical="center" wrapText="1"/>
    </xf>
    <xf numFmtId="4" fontId="12" fillId="2" borderId="6" xfId="1" applyNumberFormat="1" applyFont="1" applyFill="1" applyBorder="1" applyAlignment="1">
      <alignment horizontal="right" vertical="center" wrapText="1"/>
    </xf>
    <xf numFmtId="4" fontId="13" fillId="2" borderId="5" xfId="1" applyNumberFormat="1" applyFont="1" applyFill="1" applyBorder="1" applyAlignment="1">
      <alignment horizontal="right" vertical="center" wrapText="1"/>
    </xf>
    <xf numFmtId="4" fontId="17" fillId="2" borderId="6" xfId="1" applyNumberFormat="1" applyFont="1" applyFill="1" applyBorder="1" applyAlignment="1">
      <alignment horizontal="righ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0" fontId="11" fillId="0" borderId="7" xfId="0" applyNumberFormat="1" applyFont="1" applyFill="1" applyBorder="1" applyAlignment="1" applyProtection="1">
      <alignment horizontal="left" vertical="center" wrapText="1"/>
    </xf>
    <xf numFmtId="0" fontId="11" fillId="0" borderId="6" xfId="0" applyNumberFormat="1" applyFont="1" applyFill="1" applyBorder="1" applyAlignment="1" applyProtection="1">
      <alignment horizontal="left" vertical="center" wrapText="1"/>
    </xf>
    <xf numFmtId="0" fontId="12" fillId="0" borderId="6" xfId="0" applyNumberFormat="1" applyFont="1" applyFill="1" applyBorder="1" applyAlignment="1" applyProtection="1">
      <alignment horizontal="left" vertical="center" wrapText="1"/>
    </xf>
    <xf numFmtId="0" fontId="12" fillId="0" borderId="2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0" fontId="12" fillId="2" borderId="6" xfId="0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2" fillId="0" borderId="11" xfId="0" applyFont="1" applyBorder="1" applyAlignment="1" applyProtection="1">
      <alignment horizontal="left" vertical="top" wrapText="1"/>
    </xf>
    <xf numFmtId="0" fontId="12" fillId="0" borderId="0" xfId="0" applyNumberFormat="1" applyFont="1" applyFill="1" applyAlignment="1" applyProtection="1"/>
    <xf numFmtId="164" fontId="12" fillId="2" borderId="5" xfId="1" applyNumberFormat="1" applyFont="1" applyFill="1" applyBorder="1" applyAlignment="1">
      <alignment horizontal="left" vertical="top" wrapText="1"/>
    </xf>
    <xf numFmtId="4" fontId="12" fillId="2" borderId="5" xfId="1" applyNumberFormat="1" applyFont="1" applyFill="1" applyBorder="1" applyAlignment="1">
      <alignment horizontal="right" vertical="center" wrapText="1"/>
    </xf>
    <xf numFmtId="0" fontId="12" fillId="0" borderId="6" xfId="0" applyFont="1" applyBorder="1" applyAlignment="1" applyProtection="1">
      <alignment horizontal="left" vertical="top" wrapText="1"/>
    </xf>
    <xf numFmtId="0" fontId="13" fillId="0" borderId="6" xfId="0" applyFont="1" applyBorder="1" applyAlignment="1" applyProtection="1">
      <alignment horizontal="left" vertical="top" wrapText="1"/>
    </xf>
    <xf numFmtId="0" fontId="12" fillId="2" borderId="6" xfId="0" applyFont="1" applyFill="1" applyBorder="1" applyAlignment="1">
      <alignment wrapText="1"/>
    </xf>
    <xf numFmtId="0" fontId="12" fillId="2" borderId="5" xfId="0" applyFont="1" applyFill="1" applyBorder="1" applyAlignment="1">
      <alignment wrapText="1"/>
    </xf>
    <xf numFmtId="0" fontId="1" fillId="0" borderId="0" xfId="0" applyNumberFormat="1" applyFont="1" applyFill="1" applyAlignment="1" applyProtection="1">
      <alignment horizontal="left" vertical="top"/>
    </xf>
    <xf numFmtId="0" fontId="2" fillId="0" borderId="0" xfId="0" applyNumberFormat="1" applyFont="1" applyFill="1" applyAlignment="1" applyProtection="1">
      <alignment horizontal="right" vertical="center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NumberFormat="1" applyFont="1" applyFill="1" applyBorder="1" applyAlignment="1" applyProtection="1">
      <alignment vertical="center" wrapText="1"/>
    </xf>
    <xf numFmtId="0" fontId="10" fillId="0" borderId="2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8"/>
  <sheetViews>
    <sheetView tabSelected="1" showWhiteSpace="0" view="pageLayout" topLeftCell="F1" zoomScale="60" zoomScalePageLayoutView="60" workbookViewId="0">
      <selection activeCell="F9" sqref="F9"/>
    </sheetView>
  </sheetViews>
  <sheetFormatPr defaultColWidth="7.85546875" defaultRowHeight="12.75"/>
  <cols>
    <col min="1" max="1" width="3.28515625" style="3" hidden="1" customWidth="1"/>
    <col min="2" max="2" width="16.7109375" style="3" customWidth="1"/>
    <col min="3" max="3" width="16" style="3" customWidth="1"/>
    <col min="4" max="4" width="22.7109375" style="3" customWidth="1"/>
    <col min="5" max="5" width="91.5703125" style="3" customWidth="1"/>
    <col min="6" max="6" width="98.7109375" style="3" customWidth="1"/>
    <col min="7" max="7" width="17.85546875" style="3" customWidth="1"/>
    <col min="8" max="8" width="27.7109375" style="3" customWidth="1"/>
    <col min="9" max="9" width="26" style="3" customWidth="1"/>
    <col min="10" max="10" width="25" style="3" customWidth="1"/>
    <col min="11" max="11" width="25.28515625" style="3" customWidth="1"/>
    <col min="12" max="12" width="7.42578125" style="5" customWidth="1"/>
    <col min="13" max="257" width="7.85546875" style="5"/>
    <col min="258" max="258" width="0" style="5" hidden="1" customWidth="1"/>
    <col min="259" max="259" width="13.5703125" style="5" customWidth="1"/>
    <col min="260" max="260" width="16" style="5" customWidth="1"/>
    <col min="261" max="261" width="22.7109375" style="5" customWidth="1"/>
    <col min="262" max="262" width="73.5703125" style="5" customWidth="1"/>
    <col min="263" max="263" width="86.5703125" style="5" customWidth="1"/>
    <col min="264" max="264" width="16.7109375" style="5" customWidth="1"/>
    <col min="265" max="266" width="16.42578125" style="5" customWidth="1"/>
    <col min="267" max="267" width="18.140625" style="5" customWidth="1"/>
    <col min="268" max="268" width="7.42578125" style="5" customWidth="1"/>
    <col min="269" max="513" width="7.85546875" style="5"/>
    <col min="514" max="514" width="0" style="5" hidden="1" customWidth="1"/>
    <col min="515" max="515" width="13.5703125" style="5" customWidth="1"/>
    <col min="516" max="516" width="16" style="5" customWidth="1"/>
    <col min="517" max="517" width="22.7109375" style="5" customWidth="1"/>
    <col min="518" max="518" width="73.5703125" style="5" customWidth="1"/>
    <col min="519" max="519" width="86.5703125" style="5" customWidth="1"/>
    <col min="520" max="520" width="16.7109375" style="5" customWidth="1"/>
    <col min="521" max="522" width="16.42578125" style="5" customWidth="1"/>
    <col min="523" max="523" width="18.140625" style="5" customWidth="1"/>
    <col min="524" max="524" width="7.42578125" style="5" customWidth="1"/>
    <col min="525" max="769" width="7.85546875" style="5"/>
    <col min="770" max="770" width="0" style="5" hidden="1" customWidth="1"/>
    <col min="771" max="771" width="13.5703125" style="5" customWidth="1"/>
    <col min="772" max="772" width="16" style="5" customWidth="1"/>
    <col min="773" max="773" width="22.7109375" style="5" customWidth="1"/>
    <col min="774" max="774" width="73.5703125" style="5" customWidth="1"/>
    <col min="775" max="775" width="86.5703125" style="5" customWidth="1"/>
    <col min="776" max="776" width="16.7109375" style="5" customWidth="1"/>
    <col min="777" max="778" width="16.42578125" style="5" customWidth="1"/>
    <col min="779" max="779" width="18.140625" style="5" customWidth="1"/>
    <col min="780" max="780" width="7.42578125" style="5" customWidth="1"/>
    <col min="781" max="1025" width="7.85546875" style="5"/>
    <col min="1026" max="1026" width="0" style="5" hidden="1" customWidth="1"/>
    <col min="1027" max="1027" width="13.5703125" style="5" customWidth="1"/>
    <col min="1028" max="1028" width="16" style="5" customWidth="1"/>
    <col min="1029" max="1029" width="22.7109375" style="5" customWidth="1"/>
    <col min="1030" max="1030" width="73.5703125" style="5" customWidth="1"/>
    <col min="1031" max="1031" width="86.5703125" style="5" customWidth="1"/>
    <col min="1032" max="1032" width="16.7109375" style="5" customWidth="1"/>
    <col min="1033" max="1034" width="16.42578125" style="5" customWidth="1"/>
    <col min="1035" max="1035" width="18.140625" style="5" customWidth="1"/>
    <col min="1036" max="1036" width="7.42578125" style="5" customWidth="1"/>
    <col min="1037" max="1281" width="7.85546875" style="5"/>
    <col min="1282" max="1282" width="0" style="5" hidden="1" customWidth="1"/>
    <col min="1283" max="1283" width="13.5703125" style="5" customWidth="1"/>
    <col min="1284" max="1284" width="16" style="5" customWidth="1"/>
    <col min="1285" max="1285" width="22.7109375" style="5" customWidth="1"/>
    <col min="1286" max="1286" width="73.5703125" style="5" customWidth="1"/>
    <col min="1287" max="1287" width="86.5703125" style="5" customWidth="1"/>
    <col min="1288" max="1288" width="16.7109375" style="5" customWidth="1"/>
    <col min="1289" max="1290" width="16.42578125" style="5" customWidth="1"/>
    <col min="1291" max="1291" width="18.140625" style="5" customWidth="1"/>
    <col min="1292" max="1292" width="7.42578125" style="5" customWidth="1"/>
    <col min="1293" max="1537" width="7.85546875" style="5"/>
    <col min="1538" max="1538" width="0" style="5" hidden="1" customWidth="1"/>
    <col min="1539" max="1539" width="13.5703125" style="5" customWidth="1"/>
    <col min="1540" max="1540" width="16" style="5" customWidth="1"/>
    <col min="1541" max="1541" width="22.7109375" style="5" customWidth="1"/>
    <col min="1542" max="1542" width="73.5703125" style="5" customWidth="1"/>
    <col min="1543" max="1543" width="86.5703125" style="5" customWidth="1"/>
    <col min="1544" max="1544" width="16.7109375" style="5" customWidth="1"/>
    <col min="1545" max="1546" width="16.42578125" style="5" customWidth="1"/>
    <col min="1547" max="1547" width="18.140625" style="5" customWidth="1"/>
    <col min="1548" max="1548" width="7.42578125" style="5" customWidth="1"/>
    <col min="1549" max="1793" width="7.85546875" style="5"/>
    <col min="1794" max="1794" width="0" style="5" hidden="1" customWidth="1"/>
    <col min="1795" max="1795" width="13.5703125" style="5" customWidth="1"/>
    <col min="1796" max="1796" width="16" style="5" customWidth="1"/>
    <col min="1797" max="1797" width="22.7109375" style="5" customWidth="1"/>
    <col min="1798" max="1798" width="73.5703125" style="5" customWidth="1"/>
    <col min="1799" max="1799" width="86.5703125" style="5" customWidth="1"/>
    <col min="1800" max="1800" width="16.7109375" style="5" customWidth="1"/>
    <col min="1801" max="1802" width="16.42578125" style="5" customWidth="1"/>
    <col min="1803" max="1803" width="18.140625" style="5" customWidth="1"/>
    <col min="1804" max="1804" width="7.42578125" style="5" customWidth="1"/>
    <col min="1805" max="2049" width="7.85546875" style="5"/>
    <col min="2050" max="2050" width="0" style="5" hidden="1" customWidth="1"/>
    <col min="2051" max="2051" width="13.5703125" style="5" customWidth="1"/>
    <col min="2052" max="2052" width="16" style="5" customWidth="1"/>
    <col min="2053" max="2053" width="22.7109375" style="5" customWidth="1"/>
    <col min="2054" max="2054" width="73.5703125" style="5" customWidth="1"/>
    <col min="2055" max="2055" width="86.5703125" style="5" customWidth="1"/>
    <col min="2056" max="2056" width="16.7109375" style="5" customWidth="1"/>
    <col min="2057" max="2058" width="16.42578125" style="5" customWidth="1"/>
    <col min="2059" max="2059" width="18.140625" style="5" customWidth="1"/>
    <col min="2060" max="2060" width="7.42578125" style="5" customWidth="1"/>
    <col min="2061" max="2305" width="7.85546875" style="5"/>
    <col min="2306" max="2306" width="0" style="5" hidden="1" customWidth="1"/>
    <col min="2307" max="2307" width="13.5703125" style="5" customWidth="1"/>
    <col min="2308" max="2308" width="16" style="5" customWidth="1"/>
    <col min="2309" max="2309" width="22.7109375" style="5" customWidth="1"/>
    <col min="2310" max="2310" width="73.5703125" style="5" customWidth="1"/>
    <col min="2311" max="2311" width="86.5703125" style="5" customWidth="1"/>
    <col min="2312" max="2312" width="16.7109375" style="5" customWidth="1"/>
    <col min="2313" max="2314" width="16.42578125" style="5" customWidth="1"/>
    <col min="2315" max="2315" width="18.140625" style="5" customWidth="1"/>
    <col min="2316" max="2316" width="7.42578125" style="5" customWidth="1"/>
    <col min="2317" max="2561" width="7.85546875" style="5"/>
    <col min="2562" max="2562" width="0" style="5" hidden="1" customWidth="1"/>
    <col min="2563" max="2563" width="13.5703125" style="5" customWidth="1"/>
    <col min="2564" max="2564" width="16" style="5" customWidth="1"/>
    <col min="2565" max="2565" width="22.7109375" style="5" customWidth="1"/>
    <col min="2566" max="2566" width="73.5703125" style="5" customWidth="1"/>
    <col min="2567" max="2567" width="86.5703125" style="5" customWidth="1"/>
    <col min="2568" max="2568" width="16.7109375" style="5" customWidth="1"/>
    <col min="2569" max="2570" width="16.42578125" style="5" customWidth="1"/>
    <col min="2571" max="2571" width="18.140625" style="5" customWidth="1"/>
    <col min="2572" max="2572" width="7.42578125" style="5" customWidth="1"/>
    <col min="2573" max="2817" width="7.85546875" style="5"/>
    <col min="2818" max="2818" width="0" style="5" hidden="1" customWidth="1"/>
    <col min="2819" max="2819" width="13.5703125" style="5" customWidth="1"/>
    <col min="2820" max="2820" width="16" style="5" customWidth="1"/>
    <col min="2821" max="2821" width="22.7109375" style="5" customWidth="1"/>
    <col min="2822" max="2822" width="73.5703125" style="5" customWidth="1"/>
    <col min="2823" max="2823" width="86.5703125" style="5" customWidth="1"/>
    <col min="2824" max="2824" width="16.7109375" style="5" customWidth="1"/>
    <col min="2825" max="2826" width="16.42578125" style="5" customWidth="1"/>
    <col min="2827" max="2827" width="18.140625" style="5" customWidth="1"/>
    <col min="2828" max="2828" width="7.42578125" style="5" customWidth="1"/>
    <col min="2829" max="3073" width="7.85546875" style="5"/>
    <col min="3074" max="3074" width="0" style="5" hidden="1" customWidth="1"/>
    <col min="3075" max="3075" width="13.5703125" style="5" customWidth="1"/>
    <col min="3076" max="3076" width="16" style="5" customWidth="1"/>
    <col min="3077" max="3077" width="22.7109375" style="5" customWidth="1"/>
    <col min="3078" max="3078" width="73.5703125" style="5" customWidth="1"/>
    <col min="3079" max="3079" width="86.5703125" style="5" customWidth="1"/>
    <col min="3080" max="3080" width="16.7109375" style="5" customWidth="1"/>
    <col min="3081" max="3082" width="16.42578125" style="5" customWidth="1"/>
    <col min="3083" max="3083" width="18.140625" style="5" customWidth="1"/>
    <col min="3084" max="3084" width="7.42578125" style="5" customWidth="1"/>
    <col min="3085" max="3329" width="7.85546875" style="5"/>
    <col min="3330" max="3330" width="0" style="5" hidden="1" customWidth="1"/>
    <col min="3331" max="3331" width="13.5703125" style="5" customWidth="1"/>
    <col min="3332" max="3332" width="16" style="5" customWidth="1"/>
    <col min="3333" max="3333" width="22.7109375" style="5" customWidth="1"/>
    <col min="3334" max="3334" width="73.5703125" style="5" customWidth="1"/>
    <col min="3335" max="3335" width="86.5703125" style="5" customWidth="1"/>
    <col min="3336" max="3336" width="16.7109375" style="5" customWidth="1"/>
    <col min="3337" max="3338" width="16.42578125" style="5" customWidth="1"/>
    <col min="3339" max="3339" width="18.140625" style="5" customWidth="1"/>
    <col min="3340" max="3340" width="7.42578125" style="5" customWidth="1"/>
    <col min="3341" max="3585" width="7.85546875" style="5"/>
    <col min="3586" max="3586" width="0" style="5" hidden="1" customWidth="1"/>
    <col min="3587" max="3587" width="13.5703125" style="5" customWidth="1"/>
    <col min="3588" max="3588" width="16" style="5" customWidth="1"/>
    <col min="3589" max="3589" width="22.7109375" style="5" customWidth="1"/>
    <col min="3590" max="3590" width="73.5703125" style="5" customWidth="1"/>
    <col min="3591" max="3591" width="86.5703125" style="5" customWidth="1"/>
    <col min="3592" max="3592" width="16.7109375" style="5" customWidth="1"/>
    <col min="3593" max="3594" width="16.42578125" style="5" customWidth="1"/>
    <col min="3595" max="3595" width="18.140625" style="5" customWidth="1"/>
    <col min="3596" max="3596" width="7.42578125" style="5" customWidth="1"/>
    <col min="3597" max="3841" width="7.85546875" style="5"/>
    <col min="3842" max="3842" width="0" style="5" hidden="1" customWidth="1"/>
    <col min="3843" max="3843" width="13.5703125" style="5" customWidth="1"/>
    <col min="3844" max="3844" width="16" style="5" customWidth="1"/>
    <col min="3845" max="3845" width="22.7109375" style="5" customWidth="1"/>
    <col min="3846" max="3846" width="73.5703125" style="5" customWidth="1"/>
    <col min="3847" max="3847" width="86.5703125" style="5" customWidth="1"/>
    <col min="3848" max="3848" width="16.7109375" style="5" customWidth="1"/>
    <col min="3849" max="3850" width="16.42578125" style="5" customWidth="1"/>
    <col min="3851" max="3851" width="18.140625" style="5" customWidth="1"/>
    <col min="3852" max="3852" width="7.42578125" style="5" customWidth="1"/>
    <col min="3853" max="4097" width="7.85546875" style="5"/>
    <col min="4098" max="4098" width="0" style="5" hidden="1" customWidth="1"/>
    <col min="4099" max="4099" width="13.5703125" style="5" customWidth="1"/>
    <col min="4100" max="4100" width="16" style="5" customWidth="1"/>
    <col min="4101" max="4101" width="22.7109375" style="5" customWidth="1"/>
    <col min="4102" max="4102" width="73.5703125" style="5" customWidth="1"/>
    <col min="4103" max="4103" width="86.5703125" style="5" customWidth="1"/>
    <col min="4104" max="4104" width="16.7109375" style="5" customWidth="1"/>
    <col min="4105" max="4106" width="16.42578125" style="5" customWidth="1"/>
    <col min="4107" max="4107" width="18.140625" style="5" customWidth="1"/>
    <col min="4108" max="4108" width="7.42578125" style="5" customWidth="1"/>
    <col min="4109" max="4353" width="7.85546875" style="5"/>
    <col min="4354" max="4354" width="0" style="5" hidden="1" customWidth="1"/>
    <col min="4355" max="4355" width="13.5703125" style="5" customWidth="1"/>
    <col min="4356" max="4356" width="16" style="5" customWidth="1"/>
    <col min="4357" max="4357" width="22.7109375" style="5" customWidth="1"/>
    <col min="4358" max="4358" width="73.5703125" style="5" customWidth="1"/>
    <col min="4359" max="4359" width="86.5703125" style="5" customWidth="1"/>
    <col min="4360" max="4360" width="16.7109375" style="5" customWidth="1"/>
    <col min="4361" max="4362" width="16.42578125" style="5" customWidth="1"/>
    <col min="4363" max="4363" width="18.140625" style="5" customWidth="1"/>
    <col min="4364" max="4364" width="7.42578125" style="5" customWidth="1"/>
    <col min="4365" max="4609" width="7.85546875" style="5"/>
    <col min="4610" max="4610" width="0" style="5" hidden="1" customWidth="1"/>
    <col min="4611" max="4611" width="13.5703125" style="5" customWidth="1"/>
    <col min="4612" max="4612" width="16" style="5" customWidth="1"/>
    <col min="4613" max="4613" width="22.7109375" style="5" customWidth="1"/>
    <col min="4614" max="4614" width="73.5703125" style="5" customWidth="1"/>
    <col min="4615" max="4615" width="86.5703125" style="5" customWidth="1"/>
    <col min="4616" max="4616" width="16.7109375" style="5" customWidth="1"/>
    <col min="4617" max="4618" width="16.42578125" style="5" customWidth="1"/>
    <col min="4619" max="4619" width="18.140625" style="5" customWidth="1"/>
    <col min="4620" max="4620" width="7.42578125" style="5" customWidth="1"/>
    <col min="4621" max="4865" width="7.85546875" style="5"/>
    <col min="4866" max="4866" width="0" style="5" hidden="1" customWidth="1"/>
    <col min="4867" max="4867" width="13.5703125" style="5" customWidth="1"/>
    <col min="4868" max="4868" width="16" style="5" customWidth="1"/>
    <col min="4869" max="4869" width="22.7109375" style="5" customWidth="1"/>
    <col min="4870" max="4870" width="73.5703125" style="5" customWidth="1"/>
    <col min="4871" max="4871" width="86.5703125" style="5" customWidth="1"/>
    <col min="4872" max="4872" width="16.7109375" style="5" customWidth="1"/>
    <col min="4873" max="4874" width="16.42578125" style="5" customWidth="1"/>
    <col min="4875" max="4875" width="18.140625" style="5" customWidth="1"/>
    <col min="4876" max="4876" width="7.42578125" style="5" customWidth="1"/>
    <col min="4877" max="5121" width="7.85546875" style="5"/>
    <col min="5122" max="5122" width="0" style="5" hidden="1" customWidth="1"/>
    <col min="5123" max="5123" width="13.5703125" style="5" customWidth="1"/>
    <col min="5124" max="5124" width="16" style="5" customWidth="1"/>
    <col min="5125" max="5125" width="22.7109375" style="5" customWidth="1"/>
    <col min="5126" max="5126" width="73.5703125" style="5" customWidth="1"/>
    <col min="5127" max="5127" width="86.5703125" style="5" customWidth="1"/>
    <col min="5128" max="5128" width="16.7109375" style="5" customWidth="1"/>
    <col min="5129" max="5130" width="16.42578125" style="5" customWidth="1"/>
    <col min="5131" max="5131" width="18.140625" style="5" customWidth="1"/>
    <col min="5132" max="5132" width="7.42578125" style="5" customWidth="1"/>
    <col min="5133" max="5377" width="7.85546875" style="5"/>
    <col min="5378" max="5378" width="0" style="5" hidden="1" customWidth="1"/>
    <col min="5379" max="5379" width="13.5703125" style="5" customWidth="1"/>
    <col min="5380" max="5380" width="16" style="5" customWidth="1"/>
    <col min="5381" max="5381" width="22.7109375" style="5" customWidth="1"/>
    <col min="5382" max="5382" width="73.5703125" style="5" customWidth="1"/>
    <col min="5383" max="5383" width="86.5703125" style="5" customWidth="1"/>
    <col min="5384" max="5384" width="16.7109375" style="5" customWidth="1"/>
    <col min="5385" max="5386" width="16.42578125" style="5" customWidth="1"/>
    <col min="5387" max="5387" width="18.140625" style="5" customWidth="1"/>
    <col min="5388" max="5388" width="7.42578125" style="5" customWidth="1"/>
    <col min="5389" max="5633" width="7.85546875" style="5"/>
    <col min="5634" max="5634" width="0" style="5" hidden="1" customWidth="1"/>
    <col min="5635" max="5635" width="13.5703125" style="5" customWidth="1"/>
    <col min="5636" max="5636" width="16" style="5" customWidth="1"/>
    <col min="5637" max="5637" width="22.7109375" style="5" customWidth="1"/>
    <col min="5638" max="5638" width="73.5703125" style="5" customWidth="1"/>
    <col min="5639" max="5639" width="86.5703125" style="5" customWidth="1"/>
    <col min="5640" max="5640" width="16.7109375" style="5" customWidth="1"/>
    <col min="5641" max="5642" width="16.42578125" style="5" customWidth="1"/>
    <col min="5643" max="5643" width="18.140625" style="5" customWidth="1"/>
    <col min="5644" max="5644" width="7.42578125" style="5" customWidth="1"/>
    <col min="5645" max="5889" width="7.85546875" style="5"/>
    <col min="5890" max="5890" width="0" style="5" hidden="1" customWidth="1"/>
    <col min="5891" max="5891" width="13.5703125" style="5" customWidth="1"/>
    <col min="5892" max="5892" width="16" style="5" customWidth="1"/>
    <col min="5893" max="5893" width="22.7109375" style="5" customWidth="1"/>
    <col min="5894" max="5894" width="73.5703125" style="5" customWidth="1"/>
    <col min="5895" max="5895" width="86.5703125" style="5" customWidth="1"/>
    <col min="5896" max="5896" width="16.7109375" style="5" customWidth="1"/>
    <col min="5897" max="5898" width="16.42578125" style="5" customWidth="1"/>
    <col min="5899" max="5899" width="18.140625" style="5" customWidth="1"/>
    <col min="5900" max="5900" width="7.42578125" style="5" customWidth="1"/>
    <col min="5901" max="6145" width="7.85546875" style="5"/>
    <col min="6146" max="6146" width="0" style="5" hidden="1" customWidth="1"/>
    <col min="6147" max="6147" width="13.5703125" style="5" customWidth="1"/>
    <col min="6148" max="6148" width="16" style="5" customWidth="1"/>
    <col min="6149" max="6149" width="22.7109375" style="5" customWidth="1"/>
    <col min="6150" max="6150" width="73.5703125" style="5" customWidth="1"/>
    <col min="6151" max="6151" width="86.5703125" style="5" customWidth="1"/>
    <col min="6152" max="6152" width="16.7109375" style="5" customWidth="1"/>
    <col min="6153" max="6154" width="16.42578125" style="5" customWidth="1"/>
    <col min="6155" max="6155" width="18.140625" style="5" customWidth="1"/>
    <col min="6156" max="6156" width="7.42578125" style="5" customWidth="1"/>
    <col min="6157" max="6401" width="7.85546875" style="5"/>
    <col min="6402" max="6402" width="0" style="5" hidden="1" customWidth="1"/>
    <col min="6403" max="6403" width="13.5703125" style="5" customWidth="1"/>
    <col min="6404" max="6404" width="16" style="5" customWidth="1"/>
    <col min="6405" max="6405" width="22.7109375" style="5" customWidth="1"/>
    <col min="6406" max="6406" width="73.5703125" style="5" customWidth="1"/>
    <col min="6407" max="6407" width="86.5703125" style="5" customWidth="1"/>
    <col min="6408" max="6408" width="16.7109375" style="5" customWidth="1"/>
    <col min="6409" max="6410" width="16.42578125" style="5" customWidth="1"/>
    <col min="6411" max="6411" width="18.140625" style="5" customWidth="1"/>
    <col min="6412" max="6412" width="7.42578125" style="5" customWidth="1"/>
    <col min="6413" max="6657" width="7.85546875" style="5"/>
    <col min="6658" max="6658" width="0" style="5" hidden="1" customWidth="1"/>
    <col min="6659" max="6659" width="13.5703125" style="5" customWidth="1"/>
    <col min="6660" max="6660" width="16" style="5" customWidth="1"/>
    <col min="6661" max="6661" width="22.7109375" style="5" customWidth="1"/>
    <col min="6662" max="6662" width="73.5703125" style="5" customWidth="1"/>
    <col min="6663" max="6663" width="86.5703125" style="5" customWidth="1"/>
    <col min="6664" max="6664" width="16.7109375" style="5" customWidth="1"/>
    <col min="6665" max="6666" width="16.42578125" style="5" customWidth="1"/>
    <col min="6667" max="6667" width="18.140625" style="5" customWidth="1"/>
    <col min="6668" max="6668" width="7.42578125" style="5" customWidth="1"/>
    <col min="6669" max="6913" width="7.85546875" style="5"/>
    <col min="6914" max="6914" width="0" style="5" hidden="1" customWidth="1"/>
    <col min="6915" max="6915" width="13.5703125" style="5" customWidth="1"/>
    <col min="6916" max="6916" width="16" style="5" customWidth="1"/>
    <col min="6917" max="6917" width="22.7109375" style="5" customWidth="1"/>
    <col min="6918" max="6918" width="73.5703125" style="5" customWidth="1"/>
    <col min="6919" max="6919" width="86.5703125" style="5" customWidth="1"/>
    <col min="6920" max="6920" width="16.7109375" style="5" customWidth="1"/>
    <col min="6921" max="6922" width="16.42578125" style="5" customWidth="1"/>
    <col min="6923" max="6923" width="18.140625" style="5" customWidth="1"/>
    <col min="6924" max="6924" width="7.42578125" style="5" customWidth="1"/>
    <col min="6925" max="7169" width="7.85546875" style="5"/>
    <col min="7170" max="7170" width="0" style="5" hidden="1" customWidth="1"/>
    <col min="7171" max="7171" width="13.5703125" style="5" customWidth="1"/>
    <col min="7172" max="7172" width="16" style="5" customWidth="1"/>
    <col min="7173" max="7173" width="22.7109375" style="5" customWidth="1"/>
    <col min="7174" max="7174" width="73.5703125" style="5" customWidth="1"/>
    <col min="7175" max="7175" width="86.5703125" style="5" customWidth="1"/>
    <col min="7176" max="7176" width="16.7109375" style="5" customWidth="1"/>
    <col min="7177" max="7178" width="16.42578125" style="5" customWidth="1"/>
    <col min="7179" max="7179" width="18.140625" style="5" customWidth="1"/>
    <col min="7180" max="7180" width="7.42578125" style="5" customWidth="1"/>
    <col min="7181" max="7425" width="7.85546875" style="5"/>
    <col min="7426" max="7426" width="0" style="5" hidden="1" customWidth="1"/>
    <col min="7427" max="7427" width="13.5703125" style="5" customWidth="1"/>
    <col min="7428" max="7428" width="16" style="5" customWidth="1"/>
    <col min="7429" max="7429" width="22.7109375" style="5" customWidth="1"/>
    <col min="7430" max="7430" width="73.5703125" style="5" customWidth="1"/>
    <col min="7431" max="7431" width="86.5703125" style="5" customWidth="1"/>
    <col min="7432" max="7432" width="16.7109375" style="5" customWidth="1"/>
    <col min="7433" max="7434" width="16.42578125" style="5" customWidth="1"/>
    <col min="7435" max="7435" width="18.140625" style="5" customWidth="1"/>
    <col min="7436" max="7436" width="7.42578125" style="5" customWidth="1"/>
    <col min="7437" max="7681" width="7.85546875" style="5"/>
    <col min="7682" max="7682" width="0" style="5" hidden="1" customWidth="1"/>
    <col min="7683" max="7683" width="13.5703125" style="5" customWidth="1"/>
    <col min="7684" max="7684" width="16" style="5" customWidth="1"/>
    <col min="7685" max="7685" width="22.7109375" style="5" customWidth="1"/>
    <col min="7686" max="7686" width="73.5703125" style="5" customWidth="1"/>
    <col min="7687" max="7687" width="86.5703125" style="5" customWidth="1"/>
    <col min="7688" max="7688" width="16.7109375" style="5" customWidth="1"/>
    <col min="7689" max="7690" width="16.42578125" style="5" customWidth="1"/>
    <col min="7691" max="7691" width="18.140625" style="5" customWidth="1"/>
    <col min="7692" max="7692" width="7.42578125" style="5" customWidth="1"/>
    <col min="7693" max="7937" width="7.85546875" style="5"/>
    <col min="7938" max="7938" width="0" style="5" hidden="1" customWidth="1"/>
    <col min="7939" max="7939" width="13.5703125" style="5" customWidth="1"/>
    <col min="7940" max="7940" width="16" style="5" customWidth="1"/>
    <col min="7941" max="7941" width="22.7109375" style="5" customWidth="1"/>
    <col min="7942" max="7942" width="73.5703125" style="5" customWidth="1"/>
    <col min="7943" max="7943" width="86.5703125" style="5" customWidth="1"/>
    <col min="7944" max="7944" width="16.7109375" style="5" customWidth="1"/>
    <col min="7945" max="7946" width="16.42578125" style="5" customWidth="1"/>
    <col min="7947" max="7947" width="18.140625" style="5" customWidth="1"/>
    <col min="7948" max="7948" width="7.42578125" style="5" customWidth="1"/>
    <col min="7949" max="8193" width="7.85546875" style="5"/>
    <col min="8194" max="8194" width="0" style="5" hidden="1" customWidth="1"/>
    <col min="8195" max="8195" width="13.5703125" style="5" customWidth="1"/>
    <col min="8196" max="8196" width="16" style="5" customWidth="1"/>
    <col min="8197" max="8197" width="22.7109375" style="5" customWidth="1"/>
    <col min="8198" max="8198" width="73.5703125" style="5" customWidth="1"/>
    <col min="8199" max="8199" width="86.5703125" style="5" customWidth="1"/>
    <col min="8200" max="8200" width="16.7109375" style="5" customWidth="1"/>
    <col min="8201" max="8202" width="16.42578125" style="5" customWidth="1"/>
    <col min="8203" max="8203" width="18.140625" style="5" customWidth="1"/>
    <col min="8204" max="8204" width="7.42578125" style="5" customWidth="1"/>
    <col min="8205" max="8449" width="7.85546875" style="5"/>
    <col min="8450" max="8450" width="0" style="5" hidden="1" customWidth="1"/>
    <col min="8451" max="8451" width="13.5703125" style="5" customWidth="1"/>
    <col min="8452" max="8452" width="16" style="5" customWidth="1"/>
    <col min="8453" max="8453" width="22.7109375" style="5" customWidth="1"/>
    <col min="8454" max="8454" width="73.5703125" style="5" customWidth="1"/>
    <col min="8455" max="8455" width="86.5703125" style="5" customWidth="1"/>
    <col min="8456" max="8456" width="16.7109375" style="5" customWidth="1"/>
    <col min="8457" max="8458" width="16.42578125" style="5" customWidth="1"/>
    <col min="8459" max="8459" width="18.140625" style="5" customWidth="1"/>
    <col min="8460" max="8460" width="7.42578125" style="5" customWidth="1"/>
    <col min="8461" max="8705" width="7.85546875" style="5"/>
    <col min="8706" max="8706" width="0" style="5" hidden="1" customWidth="1"/>
    <col min="8707" max="8707" width="13.5703125" style="5" customWidth="1"/>
    <col min="8708" max="8708" width="16" style="5" customWidth="1"/>
    <col min="8709" max="8709" width="22.7109375" style="5" customWidth="1"/>
    <col min="8710" max="8710" width="73.5703125" style="5" customWidth="1"/>
    <col min="8711" max="8711" width="86.5703125" style="5" customWidth="1"/>
    <col min="8712" max="8712" width="16.7109375" style="5" customWidth="1"/>
    <col min="8713" max="8714" width="16.42578125" style="5" customWidth="1"/>
    <col min="8715" max="8715" width="18.140625" style="5" customWidth="1"/>
    <col min="8716" max="8716" width="7.42578125" style="5" customWidth="1"/>
    <col min="8717" max="8961" width="7.85546875" style="5"/>
    <col min="8962" max="8962" width="0" style="5" hidden="1" customWidth="1"/>
    <col min="8963" max="8963" width="13.5703125" style="5" customWidth="1"/>
    <col min="8964" max="8964" width="16" style="5" customWidth="1"/>
    <col min="8965" max="8965" width="22.7109375" style="5" customWidth="1"/>
    <col min="8966" max="8966" width="73.5703125" style="5" customWidth="1"/>
    <col min="8967" max="8967" width="86.5703125" style="5" customWidth="1"/>
    <col min="8968" max="8968" width="16.7109375" style="5" customWidth="1"/>
    <col min="8969" max="8970" width="16.42578125" style="5" customWidth="1"/>
    <col min="8971" max="8971" width="18.140625" style="5" customWidth="1"/>
    <col min="8972" max="8972" width="7.42578125" style="5" customWidth="1"/>
    <col min="8973" max="9217" width="7.85546875" style="5"/>
    <col min="9218" max="9218" width="0" style="5" hidden="1" customWidth="1"/>
    <col min="9219" max="9219" width="13.5703125" style="5" customWidth="1"/>
    <col min="9220" max="9220" width="16" style="5" customWidth="1"/>
    <col min="9221" max="9221" width="22.7109375" style="5" customWidth="1"/>
    <col min="9222" max="9222" width="73.5703125" style="5" customWidth="1"/>
    <col min="9223" max="9223" width="86.5703125" style="5" customWidth="1"/>
    <col min="9224" max="9224" width="16.7109375" style="5" customWidth="1"/>
    <col min="9225" max="9226" width="16.42578125" style="5" customWidth="1"/>
    <col min="9227" max="9227" width="18.140625" style="5" customWidth="1"/>
    <col min="9228" max="9228" width="7.42578125" style="5" customWidth="1"/>
    <col min="9229" max="9473" width="7.85546875" style="5"/>
    <col min="9474" max="9474" width="0" style="5" hidden="1" customWidth="1"/>
    <col min="9475" max="9475" width="13.5703125" style="5" customWidth="1"/>
    <col min="9476" max="9476" width="16" style="5" customWidth="1"/>
    <col min="9477" max="9477" width="22.7109375" style="5" customWidth="1"/>
    <col min="9478" max="9478" width="73.5703125" style="5" customWidth="1"/>
    <col min="9479" max="9479" width="86.5703125" style="5" customWidth="1"/>
    <col min="9480" max="9480" width="16.7109375" style="5" customWidth="1"/>
    <col min="9481" max="9482" width="16.42578125" style="5" customWidth="1"/>
    <col min="9483" max="9483" width="18.140625" style="5" customWidth="1"/>
    <col min="9484" max="9484" width="7.42578125" style="5" customWidth="1"/>
    <col min="9485" max="9729" width="7.85546875" style="5"/>
    <col min="9730" max="9730" width="0" style="5" hidden="1" customWidth="1"/>
    <col min="9731" max="9731" width="13.5703125" style="5" customWidth="1"/>
    <col min="9732" max="9732" width="16" style="5" customWidth="1"/>
    <col min="9733" max="9733" width="22.7109375" style="5" customWidth="1"/>
    <col min="9734" max="9734" width="73.5703125" style="5" customWidth="1"/>
    <col min="9735" max="9735" width="86.5703125" style="5" customWidth="1"/>
    <col min="9736" max="9736" width="16.7109375" style="5" customWidth="1"/>
    <col min="9737" max="9738" width="16.42578125" style="5" customWidth="1"/>
    <col min="9739" max="9739" width="18.140625" style="5" customWidth="1"/>
    <col min="9740" max="9740" width="7.42578125" style="5" customWidth="1"/>
    <col min="9741" max="9985" width="7.85546875" style="5"/>
    <col min="9986" max="9986" width="0" style="5" hidden="1" customWidth="1"/>
    <col min="9987" max="9987" width="13.5703125" style="5" customWidth="1"/>
    <col min="9988" max="9988" width="16" style="5" customWidth="1"/>
    <col min="9989" max="9989" width="22.7109375" style="5" customWidth="1"/>
    <col min="9990" max="9990" width="73.5703125" style="5" customWidth="1"/>
    <col min="9991" max="9991" width="86.5703125" style="5" customWidth="1"/>
    <col min="9992" max="9992" width="16.7109375" style="5" customWidth="1"/>
    <col min="9993" max="9994" width="16.42578125" style="5" customWidth="1"/>
    <col min="9995" max="9995" width="18.140625" style="5" customWidth="1"/>
    <col min="9996" max="9996" width="7.42578125" style="5" customWidth="1"/>
    <col min="9997" max="10241" width="7.85546875" style="5"/>
    <col min="10242" max="10242" width="0" style="5" hidden="1" customWidth="1"/>
    <col min="10243" max="10243" width="13.5703125" style="5" customWidth="1"/>
    <col min="10244" max="10244" width="16" style="5" customWidth="1"/>
    <col min="10245" max="10245" width="22.7109375" style="5" customWidth="1"/>
    <col min="10246" max="10246" width="73.5703125" style="5" customWidth="1"/>
    <col min="10247" max="10247" width="86.5703125" style="5" customWidth="1"/>
    <col min="10248" max="10248" width="16.7109375" style="5" customWidth="1"/>
    <col min="10249" max="10250" width="16.42578125" style="5" customWidth="1"/>
    <col min="10251" max="10251" width="18.140625" style="5" customWidth="1"/>
    <col min="10252" max="10252" width="7.42578125" style="5" customWidth="1"/>
    <col min="10253" max="10497" width="7.85546875" style="5"/>
    <col min="10498" max="10498" width="0" style="5" hidden="1" customWidth="1"/>
    <col min="10499" max="10499" width="13.5703125" style="5" customWidth="1"/>
    <col min="10500" max="10500" width="16" style="5" customWidth="1"/>
    <col min="10501" max="10501" width="22.7109375" style="5" customWidth="1"/>
    <col min="10502" max="10502" width="73.5703125" style="5" customWidth="1"/>
    <col min="10503" max="10503" width="86.5703125" style="5" customWidth="1"/>
    <col min="10504" max="10504" width="16.7109375" style="5" customWidth="1"/>
    <col min="10505" max="10506" width="16.42578125" style="5" customWidth="1"/>
    <col min="10507" max="10507" width="18.140625" style="5" customWidth="1"/>
    <col min="10508" max="10508" width="7.42578125" style="5" customWidth="1"/>
    <col min="10509" max="10753" width="7.85546875" style="5"/>
    <col min="10754" max="10754" width="0" style="5" hidden="1" customWidth="1"/>
    <col min="10755" max="10755" width="13.5703125" style="5" customWidth="1"/>
    <col min="10756" max="10756" width="16" style="5" customWidth="1"/>
    <col min="10757" max="10757" width="22.7109375" style="5" customWidth="1"/>
    <col min="10758" max="10758" width="73.5703125" style="5" customWidth="1"/>
    <col min="10759" max="10759" width="86.5703125" style="5" customWidth="1"/>
    <col min="10760" max="10760" width="16.7109375" style="5" customWidth="1"/>
    <col min="10761" max="10762" width="16.42578125" style="5" customWidth="1"/>
    <col min="10763" max="10763" width="18.140625" style="5" customWidth="1"/>
    <col min="10764" max="10764" width="7.42578125" style="5" customWidth="1"/>
    <col min="10765" max="11009" width="7.85546875" style="5"/>
    <col min="11010" max="11010" width="0" style="5" hidden="1" customWidth="1"/>
    <col min="11011" max="11011" width="13.5703125" style="5" customWidth="1"/>
    <col min="11012" max="11012" width="16" style="5" customWidth="1"/>
    <col min="11013" max="11013" width="22.7109375" style="5" customWidth="1"/>
    <col min="11014" max="11014" width="73.5703125" style="5" customWidth="1"/>
    <col min="11015" max="11015" width="86.5703125" style="5" customWidth="1"/>
    <col min="11016" max="11016" width="16.7109375" style="5" customWidth="1"/>
    <col min="11017" max="11018" width="16.42578125" style="5" customWidth="1"/>
    <col min="11019" max="11019" width="18.140625" style="5" customWidth="1"/>
    <col min="11020" max="11020" width="7.42578125" style="5" customWidth="1"/>
    <col min="11021" max="11265" width="7.85546875" style="5"/>
    <col min="11266" max="11266" width="0" style="5" hidden="1" customWidth="1"/>
    <col min="11267" max="11267" width="13.5703125" style="5" customWidth="1"/>
    <col min="11268" max="11268" width="16" style="5" customWidth="1"/>
    <col min="11269" max="11269" width="22.7109375" style="5" customWidth="1"/>
    <col min="11270" max="11270" width="73.5703125" style="5" customWidth="1"/>
    <col min="11271" max="11271" width="86.5703125" style="5" customWidth="1"/>
    <col min="11272" max="11272" width="16.7109375" style="5" customWidth="1"/>
    <col min="11273" max="11274" width="16.42578125" style="5" customWidth="1"/>
    <col min="11275" max="11275" width="18.140625" style="5" customWidth="1"/>
    <col min="11276" max="11276" width="7.42578125" style="5" customWidth="1"/>
    <col min="11277" max="11521" width="7.85546875" style="5"/>
    <col min="11522" max="11522" width="0" style="5" hidden="1" customWidth="1"/>
    <col min="11523" max="11523" width="13.5703125" style="5" customWidth="1"/>
    <col min="11524" max="11524" width="16" style="5" customWidth="1"/>
    <col min="11525" max="11525" width="22.7109375" style="5" customWidth="1"/>
    <col min="11526" max="11526" width="73.5703125" style="5" customWidth="1"/>
    <col min="11527" max="11527" width="86.5703125" style="5" customWidth="1"/>
    <col min="11528" max="11528" width="16.7109375" style="5" customWidth="1"/>
    <col min="11529" max="11530" width="16.42578125" style="5" customWidth="1"/>
    <col min="11531" max="11531" width="18.140625" style="5" customWidth="1"/>
    <col min="11532" max="11532" width="7.42578125" style="5" customWidth="1"/>
    <col min="11533" max="11777" width="7.85546875" style="5"/>
    <col min="11778" max="11778" width="0" style="5" hidden="1" customWidth="1"/>
    <col min="11779" max="11779" width="13.5703125" style="5" customWidth="1"/>
    <col min="11780" max="11780" width="16" style="5" customWidth="1"/>
    <col min="11781" max="11781" width="22.7109375" style="5" customWidth="1"/>
    <col min="11782" max="11782" width="73.5703125" style="5" customWidth="1"/>
    <col min="11783" max="11783" width="86.5703125" style="5" customWidth="1"/>
    <col min="11784" max="11784" width="16.7109375" style="5" customWidth="1"/>
    <col min="11785" max="11786" width="16.42578125" style="5" customWidth="1"/>
    <col min="11787" max="11787" width="18.140625" style="5" customWidth="1"/>
    <col min="11788" max="11788" width="7.42578125" style="5" customWidth="1"/>
    <col min="11789" max="12033" width="7.85546875" style="5"/>
    <col min="12034" max="12034" width="0" style="5" hidden="1" customWidth="1"/>
    <col min="12035" max="12035" width="13.5703125" style="5" customWidth="1"/>
    <col min="12036" max="12036" width="16" style="5" customWidth="1"/>
    <col min="12037" max="12037" width="22.7109375" style="5" customWidth="1"/>
    <col min="12038" max="12038" width="73.5703125" style="5" customWidth="1"/>
    <col min="12039" max="12039" width="86.5703125" style="5" customWidth="1"/>
    <col min="12040" max="12040" width="16.7109375" style="5" customWidth="1"/>
    <col min="12041" max="12042" width="16.42578125" style="5" customWidth="1"/>
    <col min="12043" max="12043" width="18.140625" style="5" customWidth="1"/>
    <col min="12044" max="12044" width="7.42578125" style="5" customWidth="1"/>
    <col min="12045" max="12289" width="7.85546875" style="5"/>
    <col min="12290" max="12290" width="0" style="5" hidden="1" customWidth="1"/>
    <col min="12291" max="12291" width="13.5703125" style="5" customWidth="1"/>
    <col min="12292" max="12292" width="16" style="5" customWidth="1"/>
    <col min="12293" max="12293" width="22.7109375" style="5" customWidth="1"/>
    <col min="12294" max="12294" width="73.5703125" style="5" customWidth="1"/>
    <col min="12295" max="12295" width="86.5703125" style="5" customWidth="1"/>
    <col min="12296" max="12296" width="16.7109375" style="5" customWidth="1"/>
    <col min="12297" max="12298" width="16.42578125" style="5" customWidth="1"/>
    <col min="12299" max="12299" width="18.140625" style="5" customWidth="1"/>
    <col min="12300" max="12300" width="7.42578125" style="5" customWidth="1"/>
    <col min="12301" max="12545" width="7.85546875" style="5"/>
    <col min="12546" max="12546" width="0" style="5" hidden="1" customWidth="1"/>
    <col min="12547" max="12547" width="13.5703125" style="5" customWidth="1"/>
    <col min="12548" max="12548" width="16" style="5" customWidth="1"/>
    <col min="12549" max="12549" width="22.7109375" style="5" customWidth="1"/>
    <col min="12550" max="12550" width="73.5703125" style="5" customWidth="1"/>
    <col min="12551" max="12551" width="86.5703125" style="5" customWidth="1"/>
    <col min="12552" max="12552" width="16.7109375" style="5" customWidth="1"/>
    <col min="12553" max="12554" width="16.42578125" style="5" customWidth="1"/>
    <col min="12555" max="12555" width="18.140625" style="5" customWidth="1"/>
    <col min="12556" max="12556" width="7.42578125" style="5" customWidth="1"/>
    <col min="12557" max="12801" width="7.85546875" style="5"/>
    <col min="12802" max="12802" width="0" style="5" hidden="1" customWidth="1"/>
    <col min="12803" max="12803" width="13.5703125" style="5" customWidth="1"/>
    <col min="12804" max="12804" width="16" style="5" customWidth="1"/>
    <col min="12805" max="12805" width="22.7109375" style="5" customWidth="1"/>
    <col min="12806" max="12806" width="73.5703125" style="5" customWidth="1"/>
    <col min="12807" max="12807" width="86.5703125" style="5" customWidth="1"/>
    <col min="12808" max="12808" width="16.7109375" style="5" customWidth="1"/>
    <col min="12809" max="12810" width="16.42578125" style="5" customWidth="1"/>
    <col min="12811" max="12811" width="18.140625" style="5" customWidth="1"/>
    <col min="12812" max="12812" width="7.42578125" style="5" customWidth="1"/>
    <col min="12813" max="13057" width="7.85546875" style="5"/>
    <col min="13058" max="13058" width="0" style="5" hidden="1" customWidth="1"/>
    <col min="13059" max="13059" width="13.5703125" style="5" customWidth="1"/>
    <col min="13060" max="13060" width="16" style="5" customWidth="1"/>
    <col min="13061" max="13061" width="22.7109375" style="5" customWidth="1"/>
    <col min="13062" max="13062" width="73.5703125" style="5" customWidth="1"/>
    <col min="13063" max="13063" width="86.5703125" style="5" customWidth="1"/>
    <col min="13064" max="13064" width="16.7109375" style="5" customWidth="1"/>
    <col min="13065" max="13066" width="16.42578125" style="5" customWidth="1"/>
    <col min="13067" max="13067" width="18.140625" style="5" customWidth="1"/>
    <col min="13068" max="13068" width="7.42578125" style="5" customWidth="1"/>
    <col min="13069" max="13313" width="7.85546875" style="5"/>
    <col min="13314" max="13314" width="0" style="5" hidden="1" customWidth="1"/>
    <col min="13315" max="13315" width="13.5703125" style="5" customWidth="1"/>
    <col min="13316" max="13316" width="16" style="5" customWidth="1"/>
    <col min="13317" max="13317" width="22.7109375" style="5" customWidth="1"/>
    <col min="13318" max="13318" width="73.5703125" style="5" customWidth="1"/>
    <col min="13319" max="13319" width="86.5703125" style="5" customWidth="1"/>
    <col min="13320" max="13320" width="16.7109375" style="5" customWidth="1"/>
    <col min="13321" max="13322" width="16.42578125" style="5" customWidth="1"/>
    <col min="13323" max="13323" width="18.140625" style="5" customWidth="1"/>
    <col min="13324" max="13324" width="7.42578125" style="5" customWidth="1"/>
    <col min="13325" max="13569" width="7.85546875" style="5"/>
    <col min="13570" max="13570" width="0" style="5" hidden="1" customWidth="1"/>
    <col min="13571" max="13571" width="13.5703125" style="5" customWidth="1"/>
    <col min="13572" max="13572" width="16" style="5" customWidth="1"/>
    <col min="13573" max="13573" width="22.7109375" style="5" customWidth="1"/>
    <col min="13574" max="13574" width="73.5703125" style="5" customWidth="1"/>
    <col min="13575" max="13575" width="86.5703125" style="5" customWidth="1"/>
    <col min="13576" max="13576" width="16.7109375" style="5" customWidth="1"/>
    <col min="13577" max="13578" width="16.42578125" style="5" customWidth="1"/>
    <col min="13579" max="13579" width="18.140625" style="5" customWidth="1"/>
    <col min="13580" max="13580" width="7.42578125" style="5" customWidth="1"/>
    <col min="13581" max="13825" width="7.85546875" style="5"/>
    <col min="13826" max="13826" width="0" style="5" hidden="1" customWidth="1"/>
    <col min="13827" max="13827" width="13.5703125" style="5" customWidth="1"/>
    <col min="13828" max="13828" width="16" style="5" customWidth="1"/>
    <col min="13829" max="13829" width="22.7109375" style="5" customWidth="1"/>
    <col min="13830" max="13830" width="73.5703125" style="5" customWidth="1"/>
    <col min="13831" max="13831" width="86.5703125" style="5" customWidth="1"/>
    <col min="13832" max="13832" width="16.7109375" style="5" customWidth="1"/>
    <col min="13833" max="13834" width="16.42578125" style="5" customWidth="1"/>
    <col min="13835" max="13835" width="18.140625" style="5" customWidth="1"/>
    <col min="13836" max="13836" width="7.42578125" style="5" customWidth="1"/>
    <col min="13837" max="14081" width="7.85546875" style="5"/>
    <col min="14082" max="14082" width="0" style="5" hidden="1" customWidth="1"/>
    <col min="14083" max="14083" width="13.5703125" style="5" customWidth="1"/>
    <col min="14084" max="14084" width="16" style="5" customWidth="1"/>
    <col min="14085" max="14085" width="22.7109375" style="5" customWidth="1"/>
    <col min="14086" max="14086" width="73.5703125" style="5" customWidth="1"/>
    <col min="14087" max="14087" width="86.5703125" style="5" customWidth="1"/>
    <col min="14088" max="14088" width="16.7109375" style="5" customWidth="1"/>
    <col min="14089" max="14090" width="16.42578125" style="5" customWidth="1"/>
    <col min="14091" max="14091" width="18.140625" style="5" customWidth="1"/>
    <col min="14092" max="14092" width="7.42578125" style="5" customWidth="1"/>
    <col min="14093" max="14337" width="7.85546875" style="5"/>
    <col min="14338" max="14338" width="0" style="5" hidden="1" customWidth="1"/>
    <col min="14339" max="14339" width="13.5703125" style="5" customWidth="1"/>
    <col min="14340" max="14340" width="16" style="5" customWidth="1"/>
    <col min="14341" max="14341" width="22.7109375" style="5" customWidth="1"/>
    <col min="14342" max="14342" width="73.5703125" style="5" customWidth="1"/>
    <col min="14343" max="14343" width="86.5703125" style="5" customWidth="1"/>
    <col min="14344" max="14344" width="16.7109375" style="5" customWidth="1"/>
    <col min="14345" max="14346" width="16.42578125" style="5" customWidth="1"/>
    <col min="14347" max="14347" width="18.140625" style="5" customWidth="1"/>
    <col min="14348" max="14348" width="7.42578125" style="5" customWidth="1"/>
    <col min="14349" max="14593" width="7.85546875" style="5"/>
    <col min="14594" max="14594" width="0" style="5" hidden="1" customWidth="1"/>
    <col min="14595" max="14595" width="13.5703125" style="5" customWidth="1"/>
    <col min="14596" max="14596" width="16" style="5" customWidth="1"/>
    <col min="14597" max="14597" width="22.7109375" style="5" customWidth="1"/>
    <col min="14598" max="14598" width="73.5703125" style="5" customWidth="1"/>
    <col min="14599" max="14599" width="86.5703125" style="5" customWidth="1"/>
    <col min="14600" max="14600" width="16.7109375" style="5" customWidth="1"/>
    <col min="14601" max="14602" width="16.42578125" style="5" customWidth="1"/>
    <col min="14603" max="14603" width="18.140625" style="5" customWidth="1"/>
    <col min="14604" max="14604" width="7.42578125" style="5" customWidth="1"/>
    <col min="14605" max="14849" width="7.85546875" style="5"/>
    <col min="14850" max="14850" width="0" style="5" hidden="1" customWidth="1"/>
    <col min="14851" max="14851" width="13.5703125" style="5" customWidth="1"/>
    <col min="14852" max="14852" width="16" style="5" customWidth="1"/>
    <col min="14853" max="14853" width="22.7109375" style="5" customWidth="1"/>
    <col min="14854" max="14854" width="73.5703125" style="5" customWidth="1"/>
    <col min="14855" max="14855" width="86.5703125" style="5" customWidth="1"/>
    <col min="14856" max="14856" width="16.7109375" style="5" customWidth="1"/>
    <col min="14857" max="14858" width="16.42578125" style="5" customWidth="1"/>
    <col min="14859" max="14859" width="18.140625" style="5" customWidth="1"/>
    <col min="14860" max="14860" width="7.42578125" style="5" customWidth="1"/>
    <col min="14861" max="15105" width="7.85546875" style="5"/>
    <col min="15106" max="15106" width="0" style="5" hidden="1" customWidth="1"/>
    <col min="15107" max="15107" width="13.5703125" style="5" customWidth="1"/>
    <col min="15108" max="15108" width="16" style="5" customWidth="1"/>
    <col min="15109" max="15109" width="22.7109375" style="5" customWidth="1"/>
    <col min="15110" max="15110" width="73.5703125" style="5" customWidth="1"/>
    <col min="15111" max="15111" width="86.5703125" style="5" customWidth="1"/>
    <col min="15112" max="15112" width="16.7109375" style="5" customWidth="1"/>
    <col min="15113" max="15114" width="16.42578125" style="5" customWidth="1"/>
    <col min="15115" max="15115" width="18.140625" style="5" customWidth="1"/>
    <col min="15116" max="15116" width="7.42578125" style="5" customWidth="1"/>
    <col min="15117" max="15361" width="7.85546875" style="5"/>
    <col min="15362" max="15362" width="0" style="5" hidden="1" customWidth="1"/>
    <col min="15363" max="15363" width="13.5703125" style="5" customWidth="1"/>
    <col min="15364" max="15364" width="16" style="5" customWidth="1"/>
    <col min="15365" max="15365" width="22.7109375" style="5" customWidth="1"/>
    <col min="15366" max="15366" width="73.5703125" style="5" customWidth="1"/>
    <col min="15367" max="15367" width="86.5703125" style="5" customWidth="1"/>
    <col min="15368" max="15368" width="16.7109375" style="5" customWidth="1"/>
    <col min="15369" max="15370" width="16.42578125" style="5" customWidth="1"/>
    <col min="15371" max="15371" width="18.140625" style="5" customWidth="1"/>
    <col min="15372" max="15372" width="7.42578125" style="5" customWidth="1"/>
    <col min="15373" max="15617" width="7.85546875" style="5"/>
    <col min="15618" max="15618" width="0" style="5" hidden="1" customWidth="1"/>
    <col min="15619" max="15619" width="13.5703125" style="5" customWidth="1"/>
    <col min="15620" max="15620" width="16" style="5" customWidth="1"/>
    <col min="15621" max="15621" width="22.7109375" style="5" customWidth="1"/>
    <col min="15622" max="15622" width="73.5703125" style="5" customWidth="1"/>
    <col min="15623" max="15623" width="86.5703125" style="5" customWidth="1"/>
    <col min="15624" max="15624" width="16.7109375" style="5" customWidth="1"/>
    <col min="15625" max="15626" width="16.42578125" style="5" customWidth="1"/>
    <col min="15627" max="15627" width="18.140625" style="5" customWidth="1"/>
    <col min="15628" max="15628" width="7.42578125" style="5" customWidth="1"/>
    <col min="15629" max="15873" width="7.85546875" style="5"/>
    <col min="15874" max="15874" width="0" style="5" hidden="1" customWidth="1"/>
    <col min="15875" max="15875" width="13.5703125" style="5" customWidth="1"/>
    <col min="15876" max="15876" width="16" style="5" customWidth="1"/>
    <col min="15877" max="15877" width="22.7109375" style="5" customWidth="1"/>
    <col min="15878" max="15878" width="73.5703125" style="5" customWidth="1"/>
    <col min="15879" max="15879" width="86.5703125" style="5" customWidth="1"/>
    <col min="15880" max="15880" width="16.7109375" style="5" customWidth="1"/>
    <col min="15881" max="15882" width="16.42578125" style="5" customWidth="1"/>
    <col min="15883" max="15883" width="18.140625" style="5" customWidth="1"/>
    <col min="15884" max="15884" width="7.42578125" style="5" customWidth="1"/>
    <col min="15885" max="16129" width="7.85546875" style="5"/>
    <col min="16130" max="16130" width="0" style="5" hidden="1" customWidth="1"/>
    <col min="16131" max="16131" width="13.5703125" style="5" customWidth="1"/>
    <col min="16132" max="16132" width="16" style="5" customWidth="1"/>
    <col min="16133" max="16133" width="22.7109375" style="5" customWidth="1"/>
    <col min="16134" max="16134" width="73.5703125" style="5" customWidth="1"/>
    <col min="16135" max="16135" width="86.5703125" style="5" customWidth="1"/>
    <col min="16136" max="16136" width="16.7109375" style="5" customWidth="1"/>
    <col min="16137" max="16138" width="16.42578125" style="5" customWidth="1"/>
    <col min="16139" max="16139" width="18.140625" style="5" customWidth="1"/>
    <col min="16140" max="16140" width="7.42578125" style="5" customWidth="1"/>
    <col min="16141" max="16384" width="7.85546875" style="5"/>
  </cols>
  <sheetData>
    <row r="1" spans="1:11" s="2" customFormat="1" ht="0.75" customHeight="1">
      <c r="A1" s="1"/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02.75" customHeight="1">
      <c r="B2" s="4"/>
      <c r="C2" s="4"/>
      <c r="D2" s="4"/>
      <c r="E2" s="4"/>
      <c r="F2" s="121" t="s">
        <v>121</v>
      </c>
      <c r="G2" s="121"/>
      <c r="H2" s="121"/>
      <c r="I2" s="121"/>
      <c r="J2" s="121"/>
      <c r="K2" s="121"/>
    </row>
    <row r="3" spans="1:11" ht="41.25" customHeight="1">
      <c r="B3" s="122" t="s">
        <v>120</v>
      </c>
      <c r="C3" s="122"/>
      <c r="D3" s="122"/>
      <c r="E3" s="122"/>
      <c r="F3" s="122"/>
      <c r="G3" s="122"/>
      <c r="H3" s="122"/>
      <c r="I3" s="122"/>
      <c r="J3" s="122"/>
      <c r="K3" s="122"/>
    </row>
    <row r="4" spans="1:11" ht="18.75">
      <c r="B4" s="6"/>
      <c r="C4" s="7"/>
      <c r="D4" s="7"/>
      <c r="E4" s="7"/>
      <c r="F4" s="8"/>
      <c r="G4" s="8"/>
      <c r="H4" s="8"/>
      <c r="I4" s="8"/>
      <c r="J4" s="8"/>
      <c r="K4" s="9"/>
    </row>
    <row r="5" spans="1:11" s="2" customFormat="1" ht="93.75" customHeight="1">
      <c r="A5" s="10"/>
      <c r="B5" s="123" t="s">
        <v>102</v>
      </c>
      <c r="C5" s="123" t="s">
        <v>0</v>
      </c>
      <c r="D5" s="123" t="s">
        <v>52</v>
      </c>
      <c r="E5" s="123" t="s">
        <v>1</v>
      </c>
      <c r="F5" s="125" t="s">
        <v>2</v>
      </c>
      <c r="G5" s="125" t="s">
        <v>53</v>
      </c>
      <c r="H5" s="125" t="s">
        <v>3</v>
      </c>
      <c r="I5" s="126" t="s">
        <v>4</v>
      </c>
      <c r="J5" s="128" t="s">
        <v>5</v>
      </c>
      <c r="K5" s="129"/>
    </row>
    <row r="6" spans="1:11" s="2" customFormat="1" ht="54.75" customHeight="1">
      <c r="A6" s="10"/>
      <c r="B6" s="124"/>
      <c r="C6" s="124"/>
      <c r="D6" s="124"/>
      <c r="E6" s="124"/>
      <c r="F6" s="124"/>
      <c r="G6" s="124"/>
      <c r="H6" s="124"/>
      <c r="I6" s="127"/>
      <c r="J6" s="11" t="s">
        <v>3</v>
      </c>
      <c r="K6" s="11" t="s">
        <v>6</v>
      </c>
    </row>
    <row r="7" spans="1:11" s="21" customFormat="1" ht="31.5" customHeight="1">
      <c r="A7" s="17"/>
      <c r="B7" s="18" t="s">
        <v>55</v>
      </c>
      <c r="C7" s="19"/>
      <c r="D7" s="19"/>
      <c r="E7" s="104" t="s">
        <v>7</v>
      </c>
      <c r="F7" s="20"/>
      <c r="G7" s="20"/>
      <c r="H7" s="96">
        <f t="shared" ref="H7:H11" si="0">I7+J7</f>
        <v>11462278</v>
      </c>
      <c r="I7" s="91">
        <f>I8</f>
        <v>6575869</v>
      </c>
      <c r="J7" s="91">
        <f>J8</f>
        <v>4886409</v>
      </c>
      <c r="K7" s="91">
        <f>K8</f>
        <v>4686909</v>
      </c>
    </row>
    <row r="8" spans="1:11" s="21" customFormat="1" ht="31.5" customHeight="1">
      <c r="A8" s="17"/>
      <c r="B8" s="18" t="s">
        <v>113</v>
      </c>
      <c r="C8" s="19"/>
      <c r="D8" s="19"/>
      <c r="E8" s="105" t="s">
        <v>7</v>
      </c>
      <c r="F8" s="22"/>
      <c r="G8" s="22"/>
      <c r="H8" s="96">
        <f t="shared" si="0"/>
        <v>11462278</v>
      </c>
      <c r="I8" s="91">
        <f>I9+I12+I25</f>
        <v>6575869</v>
      </c>
      <c r="J8" s="91">
        <f>J9+J12+J25</f>
        <v>4886409</v>
      </c>
      <c r="K8" s="91">
        <v>4686909</v>
      </c>
    </row>
    <row r="9" spans="1:11" s="79" customFormat="1" ht="31.5" customHeight="1">
      <c r="A9" s="77"/>
      <c r="B9" s="24" t="s">
        <v>56</v>
      </c>
      <c r="C9" s="25">
        <v>6000</v>
      </c>
      <c r="D9" s="25"/>
      <c r="E9" s="106" t="s">
        <v>54</v>
      </c>
      <c r="F9" s="26"/>
      <c r="G9" s="26"/>
      <c r="H9" s="96">
        <f t="shared" si="0"/>
        <v>7570958</v>
      </c>
      <c r="I9" s="92">
        <f t="shared" ref="I9" si="1">I10+I11</f>
        <v>5830958</v>
      </c>
      <c r="J9" s="92">
        <f>J10+J11</f>
        <v>1740000</v>
      </c>
      <c r="K9" s="92">
        <f>K10+K11</f>
        <v>1740000</v>
      </c>
    </row>
    <row r="10" spans="1:11" s="27" customFormat="1" ht="72" customHeight="1">
      <c r="A10" s="28"/>
      <c r="B10" s="29" t="s">
        <v>12</v>
      </c>
      <c r="C10" s="30">
        <v>6020</v>
      </c>
      <c r="D10" s="30" t="s">
        <v>13</v>
      </c>
      <c r="E10" s="31" t="s">
        <v>14</v>
      </c>
      <c r="F10" s="32" t="s">
        <v>15</v>
      </c>
      <c r="G10" s="33"/>
      <c r="H10" s="96">
        <f t="shared" si="0"/>
        <v>2730958</v>
      </c>
      <c r="I10" s="94">
        <v>2730958</v>
      </c>
      <c r="J10" s="95"/>
      <c r="K10" s="95"/>
    </row>
    <row r="11" spans="1:11" s="27" customFormat="1" ht="57" customHeight="1">
      <c r="A11" s="28"/>
      <c r="B11" s="29" t="s">
        <v>16</v>
      </c>
      <c r="C11" s="30">
        <v>6030</v>
      </c>
      <c r="D11" s="30" t="s">
        <v>13</v>
      </c>
      <c r="E11" s="34" t="s">
        <v>17</v>
      </c>
      <c r="F11" s="32" t="s">
        <v>15</v>
      </c>
      <c r="G11" s="33"/>
      <c r="H11" s="96">
        <f t="shared" si="0"/>
        <v>4840000</v>
      </c>
      <c r="I11" s="95">
        <v>3100000</v>
      </c>
      <c r="J11" s="95">
        <v>1740000</v>
      </c>
      <c r="K11" s="95">
        <v>1740000</v>
      </c>
    </row>
    <row r="12" spans="1:11" s="79" customFormat="1" ht="25.5" customHeight="1">
      <c r="A12" s="77"/>
      <c r="B12" s="35" t="s">
        <v>58</v>
      </c>
      <c r="C12" s="61" t="s">
        <v>57</v>
      </c>
      <c r="D12" s="35"/>
      <c r="E12" s="69" t="s">
        <v>98</v>
      </c>
      <c r="F12" s="78"/>
      <c r="G12" s="78"/>
      <c r="H12" s="96">
        <f t="shared" ref="H12:H48" si="2">I12+J12</f>
        <v>3562820</v>
      </c>
      <c r="I12" s="96">
        <f>I13+I20+I22</f>
        <v>744911</v>
      </c>
      <c r="J12" s="96">
        <f t="shared" ref="J12:K12" si="3">J13+J20+J22</f>
        <v>2817909</v>
      </c>
      <c r="K12" s="96">
        <f t="shared" si="3"/>
        <v>2656909</v>
      </c>
    </row>
    <row r="13" spans="1:11" s="79" customFormat="1" ht="30" customHeight="1">
      <c r="A13" s="77"/>
      <c r="B13" s="38" t="s">
        <v>59</v>
      </c>
      <c r="C13" s="35" t="s">
        <v>110</v>
      </c>
      <c r="D13" s="35"/>
      <c r="E13" s="112" t="s">
        <v>60</v>
      </c>
      <c r="F13" s="78"/>
      <c r="G13" s="78"/>
      <c r="H13" s="96">
        <f t="shared" ref="H13" si="4">I13+J13</f>
        <v>187390</v>
      </c>
      <c r="I13" s="100">
        <f>I14</f>
        <v>187390</v>
      </c>
      <c r="J13" s="100">
        <f t="shared" ref="J13:K13" si="5">J14</f>
        <v>0</v>
      </c>
      <c r="K13" s="100">
        <f t="shared" si="5"/>
        <v>0</v>
      </c>
    </row>
    <row r="14" spans="1:11" s="27" customFormat="1" ht="89.25" customHeight="1">
      <c r="A14" s="28"/>
      <c r="B14" s="29" t="s">
        <v>18</v>
      </c>
      <c r="C14" s="39">
        <v>7130</v>
      </c>
      <c r="D14" s="39" t="s">
        <v>19</v>
      </c>
      <c r="E14" s="34" t="s">
        <v>20</v>
      </c>
      <c r="F14" s="32" t="s">
        <v>21</v>
      </c>
      <c r="G14" s="33"/>
      <c r="H14" s="96">
        <f t="shared" si="2"/>
        <v>187390</v>
      </c>
      <c r="I14" s="95">
        <v>187390</v>
      </c>
      <c r="J14" s="95"/>
      <c r="K14" s="95"/>
    </row>
    <row r="15" spans="1:11" s="21" customFormat="1" ht="41.25" hidden="1" customHeight="1">
      <c r="A15" s="40"/>
      <c r="B15" s="41"/>
      <c r="C15" s="42"/>
      <c r="D15" s="43"/>
      <c r="E15" s="44" t="s">
        <v>22</v>
      </c>
      <c r="F15" s="45"/>
      <c r="G15" s="46"/>
      <c r="H15" s="93">
        <f t="shared" si="2"/>
        <v>0</v>
      </c>
      <c r="I15" s="97"/>
      <c r="J15" s="98">
        <f>K15</f>
        <v>0</v>
      </c>
      <c r="K15" s="97"/>
    </row>
    <row r="16" spans="1:11" s="21" customFormat="1" ht="52.5" hidden="1" customHeight="1">
      <c r="A16" s="40"/>
      <c r="B16" s="41"/>
      <c r="C16" s="42"/>
      <c r="D16" s="43"/>
      <c r="E16" s="44" t="s">
        <v>23</v>
      </c>
      <c r="F16" s="47"/>
      <c r="G16" s="48"/>
      <c r="H16" s="93">
        <f t="shared" si="2"/>
        <v>0</v>
      </c>
      <c r="I16" s="97"/>
      <c r="J16" s="98">
        <f>K16</f>
        <v>0</v>
      </c>
      <c r="K16" s="97"/>
    </row>
    <row r="17" spans="1:11" s="21" customFormat="1" ht="40.5" hidden="1" customHeight="1">
      <c r="A17" s="40"/>
      <c r="B17" s="41"/>
      <c r="C17" s="42"/>
      <c r="D17" s="43"/>
      <c r="E17" s="44" t="s">
        <v>24</v>
      </c>
      <c r="F17" s="45"/>
      <c r="G17" s="46"/>
      <c r="H17" s="93">
        <f t="shared" si="2"/>
        <v>0</v>
      </c>
      <c r="I17" s="97"/>
      <c r="J17" s="98">
        <f>K17</f>
        <v>0</v>
      </c>
      <c r="K17" s="97"/>
    </row>
    <row r="18" spans="1:11" s="21" customFormat="1" ht="40.5" hidden="1" customHeight="1">
      <c r="A18" s="40"/>
      <c r="B18" s="41"/>
      <c r="C18" s="42"/>
      <c r="D18" s="43"/>
      <c r="E18" s="44" t="s">
        <v>25</v>
      </c>
      <c r="F18" s="45"/>
      <c r="G18" s="46"/>
      <c r="H18" s="93">
        <f t="shared" si="2"/>
        <v>0</v>
      </c>
      <c r="I18" s="97"/>
      <c r="J18" s="98">
        <f>K18</f>
        <v>0</v>
      </c>
      <c r="K18" s="97"/>
    </row>
    <row r="19" spans="1:11" s="21" customFormat="1" ht="50.25" hidden="1" customHeight="1">
      <c r="A19" s="40"/>
      <c r="B19" s="41"/>
      <c r="C19" s="42"/>
      <c r="D19" s="43"/>
      <c r="E19" s="44" t="s">
        <v>26</v>
      </c>
      <c r="F19" s="45"/>
      <c r="G19" s="46"/>
      <c r="H19" s="93">
        <f t="shared" si="2"/>
        <v>0</v>
      </c>
      <c r="I19" s="97"/>
      <c r="J19" s="98">
        <f>K19</f>
        <v>0</v>
      </c>
      <c r="K19" s="97"/>
    </row>
    <row r="20" spans="1:11" s="76" customFormat="1" ht="31.5" customHeight="1">
      <c r="A20" s="73"/>
      <c r="B20" s="41" t="s">
        <v>61</v>
      </c>
      <c r="C20" s="80">
        <v>7400</v>
      </c>
      <c r="D20" s="41"/>
      <c r="E20" s="49" t="s">
        <v>72</v>
      </c>
      <c r="F20" s="81"/>
      <c r="G20" s="81"/>
      <c r="H20" s="96">
        <f t="shared" si="2"/>
        <v>3211909</v>
      </c>
      <c r="I20" s="99">
        <f>I21</f>
        <v>555000</v>
      </c>
      <c r="J20" s="99">
        <f t="shared" ref="J20:K20" si="6">J21</f>
        <v>2656909</v>
      </c>
      <c r="K20" s="99">
        <f t="shared" si="6"/>
        <v>2656909</v>
      </c>
    </row>
    <row r="21" spans="1:11" s="21" customFormat="1" ht="89.25" customHeight="1">
      <c r="A21" s="40"/>
      <c r="B21" s="41" t="s">
        <v>62</v>
      </c>
      <c r="C21" s="42">
        <v>7461</v>
      </c>
      <c r="D21" s="43" t="s">
        <v>63</v>
      </c>
      <c r="E21" s="44" t="s">
        <v>64</v>
      </c>
      <c r="F21" s="46" t="s">
        <v>117</v>
      </c>
      <c r="G21" s="46"/>
      <c r="H21" s="93">
        <f t="shared" si="2"/>
        <v>3211909</v>
      </c>
      <c r="I21" s="97">
        <v>555000</v>
      </c>
      <c r="J21" s="95">
        <v>2656909</v>
      </c>
      <c r="K21" s="95">
        <v>2656909</v>
      </c>
    </row>
    <row r="22" spans="1:11" s="76" customFormat="1" ht="36.75" customHeight="1">
      <c r="A22" s="73"/>
      <c r="B22" s="41" t="s">
        <v>65</v>
      </c>
      <c r="C22" s="80">
        <v>7600</v>
      </c>
      <c r="D22" s="41"/>
      <c r="E22" s="49" t="s">
        <v>73</v>
      </c>
      <c r="F22" s="81"/>
      <c r="G22" s="81"/>
      <c r="H22" s="96">
        <f t="shared" si="2"/>
        <v>163521</v>
      </c>
      <c r="I22" s="99">
        <f>I23+I24</f>
        <v>2521</v>
      </c>
      <c r="J22" s="99">
        <f t="shared" ref="J22:K22" si="7">J23+J24</f>
        <v>161000</v>
      </c>
      <c r="K22" s="99">
        <f t="shared" si="7"/>
        <v>0</v>
      </c>
    </row>
    <row r="23" spans="1:11" s="27" customFormat="1" ht="85.5" customHeight="1">
      <c r="A23" s="28"/>
      <c r="B23" s="35" t="s">
        <v>66</v>
      </c>
      <c r="C23" s="50">
        <v>7680</v>
      </c>
      <c r="D23" s="36" t="s">
        <v>28</v>
      </c>
      <c r="E23" s="51" t="s">
        <v>67</v>
      </c>
      <c r="F23" s="33" t="s">
        <v>118</v>
      </c>
      <c r="G23" s="33"/>
      <c r="H23" s="93">
        <f t="shared" si="2"/>
        <v>2521</v>
      </c>
      <c r="I23" s="95">
        <v>2521</v>
      </c>
      <c r="J23" s="95"/>
      <c r="K23" s="95"/>
    </row>
    <row r="24" spans="1:11" s="27" customFormat="1" ht="132" customHeight="1">
      <c r="A24" s="28"/>
      <c r="B24" s="35" t="s">
        <v>27</v>
      </c>
      <c r="C24" s="50">
        <v>7691</v>
      </c>
      <c r="D24" s="36" t="s">
        <v>28</v>
      </c>
      <c r="E24" s="51" t="s">
        <v>29</v>
      </c>
      <c r="F24" s="32" t="s">
        <v>15</v>
      </c>
      <c r="G24" s="33"/>
      <c r="H24" s="93">
        <f t="shared" ref="H24:H25" si="8">I24+J24</f>
        <v>161000</v>
      </c>
      <c r="I24" s="95"/>
      <c r="J24" s="95">
        <v>161000</v>
      </c>
      <c r="K24" s="95"/>
    </row>
    <row r="25" spans="1:11" s="79" customFormat="1" ht="33" customHeight="1">
      <c r="A25" s="113"/>
      <c r="B25" s="35" t="s">
        <v>116</v>
      </c>
      <c r="C25" s="62">
        <v>8000</v>
      </c>
      <c r="D25" s="35"/>
      <c r="E25" s="110" t="s">
        <v>115</v>
      </c>
      <c r="F25" s="114"/>
      <c r="G25" s="114"/>
      <c r="H25" s="93">
        <f t="shared" si="8"/>
        <v>328500</v>
      </c>
      <c r="I25" s="115">
        <f>I26</f>
        <v>0</v>
      </c>
      <c r="J25" s="115">
        <f t="shared" ref="J25:K25" si="9">J26</f>
        <v>328500</v>
      </c>
      <c r="K25" s="115">
        <f t="shared" si="9"/>
        <v>290000</v>
      </c>
    </row>
    <row r="26" spans="1:11" s="79" customFormat="1" ht="25.5" customHeight="1">
      <c r="A26" s="77"/>
      <c r="B26" s="35" t="s">
        <v>68</v>
      </c>
      <c r="C26" s="35" t="s">
        <v>111</v>
      </c>
      <c r="D26" s="35"/>
      <c r="E26" s="116" t="s">
        <v>69</v>
      </c>
      <c r="F26" s="78"/>
      <c r="G26" s="78"/>
      <c r="H26" s="96">
        <f>H28+H29</f>
        <v>328500</v>
      </c>
      <c r="I26" s="96">
        <f>I27+I29</f>
        <v>0</v>
      </c>
      <c r="J26" s="96">
        <f t="shared" ref="J26:K26" si="10">J27+J29</f>
        <v>328500</v>
      </c>
      <c r="K26" s="96">
        <f t="shared" si="10"/>
        <v>290000</v>
      </c>
    </row>
    <row r="27" spans="1:11" s="27" customFormat="1" ht="25.5" customHeight="1">
      <c r="A27" s="23"/>
      <c r="B27" s="35" t="s">
        <v>30</v>
      </c>
      <c r="C27" s="36" t="s">
        <v>103</v>
      </c>
      <c r="D27" s="36"/>
      <c r="E27" s="117" t="s">
        <v>31</v>
      </c>
      <c r="F27" s="37"/>
      <c r="G27" s="37"/>
      <c r="H27" s="93">
        <f t="shared" ref="H27" si="11">I27+J27</f>
        <v>38500</v>
      </c>
      <c r="I27" s="93">
        <f>I28</f>
        <v>0</v>
      </c>
      <c r="J27" s="93">
        <f t="shared" ref="J27:K27" si="12">J28</f>
        <v>38500</v>
      </c>
      <c r="K27" s="93">
        <f t="shared" si="12"/>
        <v>0</v>
      </c>
    </row>
    <row r="28" spans="1:11" s="27" customFormat="1" ht="57" customHeight="1">
      <c r="A28" s="28"/>
      <c r="B28" s="35" t="s">
        <v>70</v>
      </c>
      <c r="C28" s="50">
        <v>8313</v>
      </c>
      <c r="D28" s="36" t="s">
        <v>71</v>
      </c>
      <c r="E28" s="51" t="s">
        <v>31</v>
      </c>
      <c r="F28" s="33" t="s">
        <v>15</v>
      </c>
      <c r="G28" s="33"/>
      <c r="H28" s="93">
        <f t="shared" ref="H28:H31" si="13">I28+J28</f>
        <v>38500</v>
      </c>
      <c r="I28" s="95"/>
      <c r="J28" s="95">
        <v>38500</v>
      </c>
      <c r="K28" s="95"/>
    </row>
    <row r="29" spans="1:11" s="27" customFormat="1" ht="27" customHeight="1">
      <c r="A29" s="28"/>
      <c r="B29" s="35" t="s">
        <v>75</v>
      </c>
      <c r="C29" s="50">
        <v>8330</v>
      </c>
      <c r="D29" s="36" t="s">
        <v>77</v>
      </c>
      <c r="E29" s="51" t="s">
        <v>76</v>
      </c>
      <c r="F29" s="32"/>
      <c r="G29" s="33"/>
      <c r="H29" s="93">
        <f t="shared" si="13"/>
        <v>290000</v>
      </c>
      <c r="I29" s="95"/>
      <c r="J29" s="95">
        <v>290000</v>
      </c>
      <c r="K29" s="95">
        <v>290000</v>
      </c>
    </row>
    <row r="30" spans="1:11" s="76" customFormat="1" ht="84.75" customHeight="1">
      <c r="A30" s="73"/>
      <c r="B30" s="41" t="s">
        <v>74</v>
      </c>
      <c r="C30" s="41"/>
      <c r="D30" s="41"/>
      <c r="E30" s="49" t="s">
        <v>119</v>
      </c>
      <c r="F30" s="74"/>
      <c r="G30" s="75"/>
      <c r="H30" s="96">
        <f t="shared" si="13"/>
        <v>781280</v>
      </c>
      <c r="I30" s="99">
        <f>I31</f>
        <v>781280</v>
      </c>
      <c r="J30" s="99">
        <f t="shared" ref="J30:K30" si="14">J31</f>
        <v>0</v>
      </c>
      <c r="K30" s="99">
        <f t="shared" si="14"/>
        <v>0</v>
      </c>
    </row>
    <row r="31" spans="1:11" s="76" customFormat="1" ht="101.25" customHeight="1">
      <c r="A31" s="73"/>
      <c r="B31" s="41" t="s">
        <v>114</v>
      </c>
      <c r="C31" s="41"/>
      <c r="D31" s="41"/>
      <c r="E31" s="49" t="s">
        <v>119</v>
      </c>
      <c r="F31" s="75"/>
      <c r="G31" s="75"/>
      <c r="H31" s="96">
        <f t="shared" si="13"/>
        <v>781280</v>
      </c>
      <c r="I31" s="99">
        <f>I32+I35+I39</f>
        <v>781280</v>
      </c>
      <c r="J31" s="99">
        <f t="shared" ref="J31:K31" si="15">J32+J35+J39</f>
        <v>0</v>
      </c>
      <c r="K31" s="99">
        <f t="shared" si="15"/>
        <v>0</v>
      </c>
    </row>
    <row r="32" spans="1:11" s="76" customFormat="1" ht="21.75" customHeight="1">
      <c r="A32" s="73"/>
      <c r="B32" s="41" t="s">
        <v>79</v>
      </c>
      <c r="C32" s="41" t="s">
        <v>78</v>
      </c>
      <c r="D32" s="41"/>
      <c r="E32" s="52" t="s">
        <v>80</v>
      </c>
      <c r="F32" s="75"/>
      <c r="G32" s="75"/>
      <c r="H32" s="96">
        <f>H34</f>
        <v>15000</v>
      </c>
      <c r="I32" s="99">
        <f>I33</f>
        <v>15000</v>
      </c>
      <c r="J32" s="99">
        <f t="shared" ref="J32:K32" si="16">J33</f>
        <v>0</v>
      </c>
      <c r="K32" s="99">
        <f t="shared" si="16"/>
        <v>0</v>
      </c>
    </row>
    <row r="33" spans="1:11" s="21" customFormat="1" ht="24.75" customHeight="1">
      <c r="A33" s="40"/>
      <c r="B33" s="41" t="s">
        <v>99</v>
      </c>
      <c r="C33" s="43" t="s">
        <v>100</v>
      </c>
      <c r="D33" s="43"/>
      <c r="E33" s="53" t="s">
        <v>101</v>
      </c>
      <c r="F33" s="48"/>
      <c r="G33" s="48"/>
      <c r="H33" s="93">
        <f t="shared" ref="H33" si="17">I33+J33</f>
        <v>15000</v>
      </c>
      <c r="I33" s="97">
        <f>I34</f>
        <v>15000</v>
      </c>
      <c r="J33" s="97">
        <f t="shared" ref="J33:K33" si="18">J34</f>
        <v>0</v>
      </c>
      <c r="K33" s="97">
        <f t="shared" si="18"/>
        <v>0</v>
      </c>
    </row>
    <row r="34" spans="1:11" s="27" customFormat="1" ht="29.25" customHeight="1">
      <c r="A34" s="28"/>
      <c r="B34" s="35" t="s">
        <v>36</v>
      </c>
      <c r="C34" s="36" t="s">
        <v>37</v>
      </c>
      <c r="D34" s="36" t="s">
        <v>38</v>
      </c>
      <c r="E34" s="53" t="s">
        <v>39</v>
      </c>
      <c r="F34" s="54" t="s">
        <v>40</v>
      </c>
      <c r="G34" s="55"/>
      <c r="H34" s="93">
        <f t="shared" si="2"/>
        <v>15000</v>
      </c>
      <c r="I34" s="95">
        <v>15000</v>
      </c>
      <c r="J34" s="100"/>
      <c r="K34" s="100"/>
    </row>
    <row r="35" spans="1:11" s="85" customFormat="1" ht="28.5" customHeight="1">
      <c r="A35" s="82"/>
      <c r="B35" s="35" t="s">
        <v>112</v>
      </c>
      <c r="C35" s="35" t="s">
        <v>81</v>
      </c>
      <c r="D35" s="57"/>
      <c r="E35" s="107" t="s">
        <v>82</v>
      </c>
      <c r="F35" s="83"/>
      <c r="G35" s="84"/>
      <c r="H35" s="96">
        <f t="shared" si="2"/>
        <v>676280</v>
      </c>
      <c r="I35" s="100">
        <f>I36+I37</f>
        <v>676280</v>
      </c>
      <c r="J35" s="100">
        <f t="shared" ref="J35:K35" si="19">J36+J37</f>
        <v>0</v>
      </c>
      <c r="K35" s="100">
        <f t="shared" si="19"/>
        <v>0</v>
      </c>
    </row>
    <row r="36" spans="1:11" s="27" customFormat="1" ht="80.25" customHeight="1">
      <c r="A36" s="28"/>
      <c r="B36" s="35" t="s">
        <v>32</v>
      </c>
      <c r="C36" s="36" t="s">
        <v>33</v>
      </c>
      <c r="D36" s="36" t="s">
        <v>34</v>
      </c>
      <c r="E36" s="108" t="s">
        <v>35</v>
      </c>
      <c r="F36" s="32" t="s">
        <v>83</v>
      </c>
      <c r="G36" s="33"/>
      <c r="H36" s="93">
        <f t="shared" ref="H36:H40" si="20">I36+J36</f>
        <v>100000</v>
      </c>
      <c r="I36" s="95">
        <v>100000</v>
      </c>
      <c r="J36" s="95"/>
      <c r="K36" s="95"/>
    </row>
    <row r="37" spans="1:11" s="27" customFormat="1" ht="38.25" customHeight="1">
      <c r="A37" s="28"/>
      <c r="B37" s="35" t="s">
        <v>104</v>
      </c>
      <c r="C37" s="36" t="s">
        <v>105</v>
      </c>
      <c r="D37" s="36"/>
      <c r="E37" s="109" t="s">
        <v>42</v>
      </c>
      <c r="F37" s="32"/>
      <c r="G37" s="33"/>
      <c r="H37" s="93">
        <f t="shared" si="20"/>
        <v>576280</v>
      </c>
      <c r="I37" s="101">
        <f>I38</f>
        <v>576280</v>
      </c>
      <c r="J37" s="101">
        <f t="shared" ref="J37:K37" si="21">J38</f>
        <v>0</v>
      </c>
      <c r="K37" s="101">
        <f t="shared" si="21"/>
        <v>0</v>
      </c>
    </row>
    <row r="38" spans="1:11" s="58" customFormat="1" ht="47.25" customHeight="1">
      <c r="A38" s="56"/>
      <c r="B38" s="70" t="s">
        <v>84</v>
      </c>
      <c r="C38" s="39" t="s">
        <v>85</v>
      </c>
      <c r="D38" s="39" t="s">
        <v>41</v>
      </c>
      <c r="E38" s="31" t="s">
        <v>86</v>
      </c>
      <c r="F38" s="59" t="s">
        <v>49</v>
      </c>
      <c r="G38" s="60"/>
      <c r="H38" s="93">
        <f t="shared" si="20"/>
        <v>576280</v>
      </c>
      <c r="I38" s="93">
        <v>576280</v>
      </c>
      <c r="J38" s="102"/>
      <c r="K38" s="102"/>
    </row>
    <row r="39" spans="1:11" s="85" customFormat="1" ht="24" customHeight="1">
      <c r="A39" s="82"/>
      <c r="B39" s="61" t="s">
        <v>106</v>
      </c>
      <c r="C39" s="61" t="s">
        <v>89</v>
      </c>
      <c r="D39" s="61"/>
      <c r="E39" s="87" t="s">
        <v>90</v>
      </c>
      <c r="F39" s="78"/>
      <c r="G39" s="86"/>
      <c r="H39" s="96">
        <f t="shared" si="20"/>
        <v>90000</v>
      </c>
      <c r="I39" s="96">
        <f>I40</f>
        <v>90000</v>
      </c>
      <c r="J39" s="96">
        <f t="shared" ref="J39:K39" si="22">J40</f>
        <v>0</v>
      </c>
      <c r="K39" s="96">
        <f t="shared" si="22"/>
        <v>0</v>
      </c>
    </row>
    <row r="40" spans="1:11" s="58" customFormat="1" ht="24" customHeight="1">
      <c r="A40" s="56"/>
      <c r="B40" s="61" t="s">
        <v>107</v>
      </c>
      <c r="C40" s="71" t="s">
        <v>8</v>
      </c>
      <c r="D40" s="71"/>
      <c r="E40" s="72" t="s">
        <v>108</v>
      </c>
      <c r="F40" s="37"/>
      <c r="G40" s="60"/>
      <c r="H40" s="93">
        <f t="shared" si="20"/>
        <v>90000</v>
      </c>
      <c r="I40" s="93">
        <f>I41</f>
        <v>90000</v>
      </c>
      <c r="J40" s="93">
        <f t="shared" ref="J40:K40" si="23">J41</f>
        <v>0</v>
      </c>
      <c r="K40" s="93">
        <f t="shared" si="23"/>
        <v>0</v>
      </c>
    </row>
    <row r="41" spans="1:11" s="27" customFormat="1" ht="51" customHeight="1">
      <c r="A41" s="23"/>
      <c r="B41" s="35" t="s">
        <v>87</v>
      </c>
      <c r="C41" s="36" t="s">
        <v>88</v>
      </c>
      <c r="D41" s="36" t="s">
        <v>9</v>
      </c>
      <c r="E41" s="31" t="s">
        <v>10</v>
      </c>
      <c r="F41" s="37" t="s">
        <v>11</v>
      </c>
      <c r="G41" s="37"/>
      <c r="H41" s="93">
        <f t="shared" si="2"/>
        <v>90000</v>
      </c>
      <c r="I41" s="95">
        <v>90000</v>
      </c>
      <c r="J41" s="95"/>
      <c r="K41" s="95"/>
    </row>
    <row r="42" spans="1:11" s="76" customFormat="1" ht="38.25" customHeight="1">
      <c r="A42" s="73"/>
      <c r="B42" s="41" t="s">
        <v>91</v>
      </c>
      <c r="C42" s="41"/>
      <c r="D42" s="41"/>
      <c r="E42" s="49" t="s">
        <v>43</v>
      </c>
      <c r="F42" s="74"/>
      <c r="G42" s="75"/>
      <c r="H42" s="93">
        <f t="shared" si="2"/>
        <v>808734</v>
      </c>
      <c r="I42" s="100">
        <f>I43</f>
        <v>808734</v>
      </c>
      <c r="J42" s="100">
        <f t="shared" ref="J42:K42" si="24">J43</f>
        <v>0</v>
      </c>
      <c r="K42" s="100">
        <f t="shared" si="24"/>
        <v>0</v>
      </c>
    </row>
    <row r="43" spans="1:11" s="21" customFormat="1" ht="36" customHeight="1">
      <c r="A43" s="40"/>
      <c r="B43" s="41" t="s">
        <v>92</v>
      </c>
      <c r="C43" s="43"/>
      <c r="D43" s="43"/>
      <c r="E43" s="49" t="s">
        <v>43</v>
      </c>
      <c r="F43" s="47"/>
      <c r="G43" s="48"/>
      <c r="H43" s="96">
        <f t="shared" si="2"/>
        <v>808734</v>
      </c>
      <c r="I43" s="96">
        <f t="shared" ref="I43:K44" si="25">I44</f>
        <v>808734</v>
      </c>
      <c r="J43" s="96">
        <f t="shared" si="25"/>
        <v>0</v>
      </c>
      <c r="K43" s="96">
        <f t="shared" si="25"/>
        <v>0</v>
      </c>
    </row>
    <row r="44" spans="1:11" s="79" customFormat="1" ht="27.75" customHeight="1">
      <c r="A44" s="113"/>
      <c r="B44" s="35" t="s">
        <v>95</v>
      </c>
      <c r="C44" s="35" t="s">
        <v>94</v>
      </c>
      <c r="D44" s="35"/>
      <c r="E44" s="110" t="s">
        <v>93</v>
      </c>
      <c r="F44" s="118"/>
      <c r="G44" s="119"/>
      <c r="H44" s="96">
        <f t="shared" si="2"/>
        <v>808734</v>
      </c>
      <c r="I44" s="96">
        <f>I45</f>
        <v>808734</v>
      </c>
      <c r="J44" s="96">
        <f t="shared" si="25"/>
        <v>0</v>
      </c>
      <c r="K44" s="96">
        <f t="shared" si="25"/>
        <v>0</v>
      </c>
    </row>
    <row r="45" spans="1:11" s="27" customFormat="1" ht="51" customHeight="1">
      <c r="A45" s="28"/>
      <c r="B45" s="35" t="s">
        <v>96</v>
      </c>
      <c r="C45" s="35" t="s">
        <v>97</v>
      </c>
      <c r="D45" s="36"/>
      <c r="E45" s="110" t="s">
        <v>109</v>
      </c>
      <c r="F45" s="63"/>
      <c r="G45" s="55"/>
      <c r="H45" s="93">
        <f t="shared" si="2"/>
        <v>808734</v>
      </c>
      <c r="I45" s="93">
        <f>I46+I47</f>
        <v>808734</v>
      </c>
      <c r="J45" s="93">
        <f t="shared" ref="J45:K45" si="26">J46+J47</f>
        <v>0</v>
      </c>
      <c r="K45" s="93">
        <f t="shared" si="26"/>
        <v>0</v>
      </c>
    </row>
    <row r="46" spans="1:11" s="27" customFormat="1" ht="87" customHeight="1">
      <c r="A46" s="28"/>
      <c r="B46" s="35" t="s">
        <v>44</v>
      </c>
      <c r="C46" s="36" t="s">
        <v>45</v>
      </c>
      <c r="D46" s="36" t="s">
        <v>46</v>
      </c>
      <c r="E46" s="51" t="s">
        <v>47</v>
      </c>
      <c r="F46" s="59" t="s">
        <v>48</v>
      </c>
      <c r="G46" s="37"/>
      <c r="H46" s="93">
        <f t="shared" si="2"/>
        <v>757034</v>
      </c>
      <c r="I46" s="95">
        <v>757034</v>
      </c>
      <c r="J46" s="95"/>
      <c r="K46" s="100"/>
    </row>
    <row r="47" spans="1:11" s="21" customFormat="1" ht="76.5" customHeight="1">
      <c r="A47" s="40"/>
      <c r="B47" s="41" t="s">
        <v>44</v>
      </c>
      <c r="C47" s="43" t="s">
        <v>45</v>
      </c>
      <c r="D47" s="43" t="s">
        <v>46</v>
      </c>
      <c r="E47" s="44" t="s">
        <v>47</v>
      </c>
      <c r="F47" s="59" t="s">
        <v>49</v>
      </c>
      <c r="G47" s="64"/>
      <c r="H47" s="93">
        <f t="shared" si="2"/>
        <v>51700</v>
      </c>
      <c r="I47" s="95">
        <v>51700</v>
      </c>
      <c r="J47" s="95"/>
      <c r="K47" s="95"/>
    </row>
    <row r="48" spans="1:11" s="21" customFormat="1" ht="38.25" customHeight="1">
      <c r="A48" s="40"/>
      <c r="B48" s="65"/>
      <c r="C48" s="66"/>
      <c r="D48" s="65"/>
      <c r="E48" s="111" t="s">
        <v>50</v>
      </c>
      <c r="F48" s="67"/>
      <c r="G48" s="67"/>
      <c r="H48" s="96">
        <f t="shared" si="2"/>
        <v>13052292</v>
      </c>
      <c r="I48" s="103">
        <f>I7+I30+I42</f>
        <v>8165883</v>
      </c>
      <c r="J48" s="103">
        <f t="shared" ref="J48:K48" si="27">J7+J30+J42</f>
        <v>4886409</v>
      </c>
      <c r="K48" s="103">
        <f t="shared" si="27"/>
        <v>4686909</v>
      </c>
    </row>
    <row r="49" spans="1:19" s="21" customFormat="1" ht="12.75" customHeight="1">
      <c r="A49" s="40"/>
      <c r="B49" s="40"/>
      <c r="C49" s="40"/>
      <c r="D49" s="40"/>
      <c r="E49" s="40"/>
      <c r="F49" s="40"/>
      <c r="G49" s="40"/>
      <c r="H49" s="88"/>
      <c r="I49" s="40"/>
      <c r="J49" s="40"/>
      <c r="K49" s="40"/>
    </row>
    <row r="50" spans="1:19" s="21" customFormat="1" ht="14.25" customHeight="1">
      <c r="A50" s="40"/>
      <c r="B50" s="88"/>
      <c r="C50" s="88"/>
      <c r="D50" s="88"/>
      <c r="E50" s="88"/>
      <c r="F50" s="88"/>
      <c r="G50" s="88"/>
      <c r="H50" s="89"/>
      <c r="I50" s="88"/>
      <c r="J50" s="88"/>
      <c r="K50" s="88"/>
    </row>
    <row r="51" spans="1:19" s="21" customFormat="1" ht="13.5" customHeight="1">
      <c r="A51" s="40"/>
      <c r="B51" s="89" t="s">
        <v>51</v>
      </c>
      <c r="C51" s="89"/>
      <c r="D51" s="89"/>
      <c r="E51" s="89"/>
      <c r="F51" s="89"/>
      <c r="G51" s="89"/>
      <c r="H51" s="90"/>
      <c r="I51" s="89"/>
      <c r="J51" s="89"/>
      <c r="K51" s="89"/>
      <c r="L51" s="68"/>
      <c r="M51" s="68"/>
      <c r="N51" s="68"/>
      <c r="O51" s="68"/>
      <c r="P51" s="68"/>
      <c r="Q51" s="68"/>
      <c r="R51" s="68"/>
      <c r="S51" s="68"/>
    </row>
    <row r="52" spans="1:19" s="21" customFormat="1" ht="14.25" customHeight="1">
      <c r="A52" s="40"/>
      <c r="B52" s="90"/>
      <c r="C52" s="90"/>
      <c r="D52" s="90"/>
      <c r="E52" s="90"/>
      <c r="F52" s="90"/>
      <c r="G52" s="90"/>
      <c r="H52" s="13"/>
      <c r="I52" s="90"/>
      <c r="J52" s="90"/>
      <c r="K52" s="90"/>
      <c r="L52" s="68"/>
      <c r="M52" s="68"/>
      <c r="N52" s="68"/>
      <c r="O52" s="68"/>
      <c r="P52" s="68"/>
      <c r="Q52" s="68"/>
      <c r="R52" s="68"/>
      <c r="S52" s="68"/>
    </row>
    <row r="53" spans="1:19" s="12" customFormat="1" ht="3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</row>
    <row r="54" spans="1:19" s="12" customFormat="1" ht="23.25">
      <c r="A54" s="13"/>
      <c r="B54" s="14"/>
      <c r="C54" s="13"/>
      <c r="D54" s="13"/>
      <c r="E54" s="15"/>
      <c r="F54" s="13"/>
      <c r="G54" s="13"/>
      <c r="H54" s="13"/>
      <c r="I54" s="13"/>
      <c r="J54" s="13"/>
      <c r="K54" s="13"/>
    </row>
    <row r="55" spans="1:19" s="12" customFormat="1" ht="23.25">
      <c r="A55" s="13"/>
      <c r="B55" s="13"/>
      <c r="C55" s="13"/>
      <c r="D55" s="13"/>
      <c r="E55" s="13"/>
      <c r="F55" s="13"/>
      <c r="G55" s="13"/>
      <c r="H55" s="16"/>
      <c r="I55" s="13"/>
      <c r="J55" s="13"/>
      <c r="K55" s="13"/>
    </row>
    <row r="56" spans="1:19" s="12" customFormat="1" ht="23.25">
      <c r="A56" s="13"/>
      <c r="B56" s="13"/>
      <c r="C56" s="13"/>
      <c r="D56" s="13"/>
      <c r="E56" s="13"/>
      <c r="F56" s="16"/>
      <c r="G56" s="16"/>
      <c r="H56" s="13"/>
      <c r="I56" s="13"/>
      <c r="J56" s="13"/>
      <c r="K56" s="13"/>
    </row>
    <row r="57" spans="1:19" s="12" customFormat="1" ht="23.25">
      <c r="A57" s="13"/>
      <c r="B57" s="13"/>
      <c r="C57" s="13"/>
      <c r="D57" s="13"/>
      <c r="E57" s="13"/>
      <c r="F57" s="13"/>
      <c r="G57" s="13"/>
      <c r="H57" s="16"/>
      <c r="I57" s="13"/>
      <c r="J57" s="13"/>
      <c r="K57" s="13"/>
    </row>
    <row r="58" spans="1:19" s="12" customFormat="1" ht="23.25">
      <c r="A58" s="13"/>
      <c r="B58" s="13"/>
      <c r="C58" s="13"/>
      <c r="D58" s="13"/>
      <c r="E58" s="13"/>
      <c r="F58" s="16"/>
      <c r="G58" s="16"/>
      <c r="H58" s="3"/>
      <c r="I58" s="13"/>
      <c r="J58" s="13"/>
      <c r="K58" s="13"/>
    </row>
  </sheetData>
  <mergeCells count="12">
    <mergeCell ref="B1:K1"/>
    <mergeCell ref="F2:K2"/>
    <mergeCell ref="B3:K3"/>
    <mergeCell ref="E5:E6"/>
    <mergeCell ref="F5:F6"/>
    <mergeCell ref="H5:H6"/>
    <mergeCell ref="I5:I6"/>
    <mergeCell ref="J5:K5"/>
    <mergeCell ref="D5:D6"/>
    <mergeCell ref="G5:G6"/>
    <mergeCell ref="C5:C6"/>
    <mergeCell ref="B5:B6"/>
  </mergeCells>
  <pageMargins left="0.70866141732283472" right="0.70866141732283472" top="0.74803149606299213" bottom="0.55625000000000002" header="0.31496062992125984" footer="0.31496062992125984"/>
  <pageSetup paperSize="9" scale="3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2018-12-20T21:06:50Z</dcterms:modified>
</cp:coreProperties>
</file>