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8870" windowHeight="7725"/>
  </bookViews>
  <sheets>
    <sheet name="Поіменне голосування_підрахунок" sheetId="1" r:id="rId1"/>
  </sheets>
  <definedNames>
    <definedName name="_xlnm.Print_Area" localSheetId="0">'Поіменне голосування_підрахунок'!$A$1:$AI$80</definedName>
  </definedNames>
  <calcPr calcId="114210" refMode="R1C1"/>
</workbook>
</file>

<file path=xl/calcChain.xml><?xml version="1.0" encoding="utf-8"?>
<calcChain xmlns="http://schemas.openxmlformats.org/spreadsheetml/2006/main">
  <c r="AE72" i="1"/>
  <c r="AF72"/>
  <c r="AG72"/>
  <c r="AH72"/>
  <c r="AI72"/>
  <c r="AD72"/>
  <c r="AE71"/>
  <c r="AF71"/>
  <c r="AG71"/>
  <c r="AH71"/>
  <c r="AI71"/>
  <c r="AD71"/>
  <c r="AE70"/>
  <c r="AF70"/>
  <c r="AG70"/>
  <c r="AH70"/>
  <c r="AD70"/>
  <c r="AE69"/>
  <c r="AF69"/>
  <c r="AG69"/>
  <c r="AH69"/>
  <c r="AD69"/>
  <c r="AE68"/>
  <c r="AF68"/>
  <c r="AG68"/>
  <c r="AH68"/>
  <c r="AD68"/>
  <c r="AE67"/>
  <c r="AF67"/>
  <c r="AG67"/>
  <c r="AH67"/>
  <c r="AI67"/>
  <c r="AD67"/>
  <c r="AE66"/>
  <c r="AF66"/>
  <c r="AG66"/>
  <c r="AH66"/>
  <c r="AD66"/>
  <c r="AE65"/>
  <c r="AF65"/>
  <c r="AG65"/>
  <c r="AH65"/>
  <c r="AD65"/>
  <c r="AE64"/>
  <c r="AF64"/>
  <c r="AG64"/>
  <c r="AH64"/>
  <c r="AI64"/>
  <c r="AD64"/>
  <c r="AE63"/>
  <c r="AF63"/>
  <c r="AG63"/>
  <c r="AH63"/>
  <c r="AI63"/>
  <c r="AD63"/>
  <c r="AE62"/>
  <c r="AF62"/>
  <c r="AG62"/>
  <c r="AH62"/>
  <c r="AD62"/>
  <c r="AE61"/>
  <c r="AF61"/>
  <c r="AG61"/>
  <c r="AH61"/>
  <c r="AD61"/>
  <c r="AE60"/>
  <c r="AF60"/>
  <c r="AG60"/>
  <c r="AH60"/>
  <c r="AI60"/>
  <c r="AD60"/>
  <c r="AE59"/>
  <c r="AF59"/>
  <c r="AG59"/>
  <c r="AH59"/>
  <c r="AI59"/>
  <c r="AD59"/>
  <c r="AE58"/>
  <c r="AF58"/>
  <c r="AG58"/>
  <c r="AH58"/>
  <c r="AD58"/>
  <c r="AE57"/>
  <c r="AF57"/>
  <c r="AG57"/>
  <c r="AH57"/>
  <c r="AD57"/>
  <c r="AE56"/>
  <c r="AF56"/>
  <c r="AG56"/>
  <c r="AH56"/>
  <c r="AI56"/>
  <c r="AD56"/>
  <c r="AE55"/>
  <c r="AF55"/>
  <c r="AG55"/>
  <c r="AH55"/>
  <c r="AI55"/>
  <c r="AD55"/>
  <c r="AE54"/>
  <c r="AF54"/>
  <c r="AG54"/>
  <c r="AH54"/>
  <c r="AD54"/>
  <c r="AE53"/>
  <c r="AF53"/>
  <c r="AG53"/>
  <c r="AH53"/>
  <c r="AD53"/>
  <c r="AE52"/>
  <c r="AF52"/>
  <c r="AG52"/>
  <c r="AH52"/>
  <c r="AI52"/>
  <c r="AD52"/>
  <c r="AE51"/>
  <c r="AF51"/>
  <c r="AG51"/>
  <c r="AH51"/>
  <c r="AI51"/>
  <c r="AD51"/>
  <c r="AE50"/>
  <c r="AF50"/>
  <c r="AG50"/>
  <c r="AH50"/>
  <c r="AD50"/>
  <c r="AE49"/>
  <c r="AF49"/>
  <c r="AG49"/>
  <c r="AH49"/>
  <c r="AD49"/>
  <c r="AE48"/>
  <c r="AF48"/>
  <c r="AG48"/>
  <c r="AH48"/>
  <c r="AI48"/>
  <c r="AD48"/>
  <c r="AE47"/>
  <c r="AF47"/>
  <c r="AG47"/>
  <c r="AH47"/>
  <c r="AI47"/>
  <c r="AD47"/>
  <c r="AE46"/>
  <c r="AF46"/>
  <c r="AG46"/>
  <c r="AH46"/>
  <c r="AD46"/>
  <c r="AE45"/>
  <c r="AF45"/>
  <c r="AG45"/>
  <c r="AH45"/>
  <c r="AD45"/>
  <c r="AE44"/>
  <c r="AF44"/>
  <c r="AG44"/>
  <c r="AH44"/>
  <c r="AI44"/>
  <c r="AD44"/>
  <c r="AD13"/>
  <c r="AE13"/>
  <c r="AF13"/>
  <c r="AG13"/>
  <c r="AH13"/>
  <c r="AI13"/>
  <c r="AD33"/>
  <c r="AE33"/>
  <c r="AF33"/>
  <c r="AG33"/>
  <c r="AH33"/>
  <c r="AD34"/>
  <c r="AE34"/>
  <c r="AF34"/>
  <c r="AG34"/>
  <c r="AH34"/>
  <c r="AD35"/>
  <c r="AE35"/>
  <c r="AF35"/>
  <c r="AG35"/>
  <c r="AH35"/>
  <c r="AI35"/>
  <c r="AD36"/>
  <c r="AE36"/>
  <c r="AF36"/>
  <c r="AG36"/>
  <c r="AH36"/>
  <c r="AD37"/>
  <c r="AE37"/>
  <c r="AF37"/>
  <c r="AG37"/>
  <c r="AH37"/>
  <c r="AD38"/>
  <c r="AE38"/>
  <c r="AF38"/>
  <c r="AG38"/>
  <c r="AH38"/>
  <c r="AE32"/>
  <c r="AF32"/>
  <c r="AG32"/>
  <c r="AH32"/>
  <c r="AI32"/>
  <c r="AD32"/>
  <c r="AE31"/>
  <c r="AF31"/>
  <c r="AG31"/>
  <c r="AH31"/>
  <c r="AD31"/>
  <c r="AE30"/>
  <c r="AF30"/>
  <c r="AG30"/>
  <c r="AH30"/>
  <c r="AD30"/>
  <c r="AE29"/>
  <c r="AF29"/>
  <c r="AG29"/>
  <c r="AH29"/>
  <c r="AI29"/>
  <c r="AD29"/>
  <c r="AE28"/>
  <c r="AF28"/>
  <c r="AG28"/>
  <c r="AH28"/>
  <c r="AI28"/>
  <c r="AD28"/>
  <c r="AE27"/>
  <c r="AF27"/>
  <c r="AG27"/>
  <c r="AH27"/>
  <c r="AD27"/>
  <c r="AD25"/>
  <c r="AE25"/>
  <c r="AF25"/>
  <c r="AG25"/>
  <c r="AH25"/>
  <c r="AI25"/>
  <c r="AE10"/>
  <c r="AF10"/>
  <c r="AG10"/>
  <c r="AH10"/>
  <c r="AI10"/>
  <c r="AD10"/>
  <c r="AE12"/>
  <c r="AF12"/>
  <c r="AG12"/>
  <c r="AH12"/>
  <c r="AI12"/>
  <c r="AE14"/>
  <c r="AE15"/>
  <c r="AE16"/>
  <c r="AE17"/>
  <c r="AF17"/>
  <c r="AG17"/>
  <c r="AH17"/>
  <c r="AI17"/>
  <c r="AE18"/>
  <c r="AE19"/>
  <c r="AE20"/>
  <c r="AE21"/>
  <c r="AF21"/>
  <c r="AG21"/>
  <c r="AH21"/>
  <c r="AI21"/>
  <c r="AE22"/>
  <c r="AE23"/>
  <c r="AE24"/>
  <c r="AE11"/>
  <c r="AF11"/>
  <c r="AG11"/>
  <c r="AH11"/>
  <c r="AI11"/>
  <c r="AF14"/>
  <c r="AG14"/>
  <c r="AH14"/>
  <c r="AF15"/>
  <c r="AG15"/>
  <c r="AH15"/>
  <c r="AI15"/>
  <c r="AF16"/>
  <c r="AG16"/>
  <c r="AH16"/>
  <c r="AI16"/>
  <c r="AF18"/>
  <c r="AG18"/>
  <c r="AH18"/>
  <c r="AF19"/>
  <c r="AG19"/>
  <c r="AH19"/>
  <c r="AI19"/>
  <c r="AF20"/>
  <c r="AG20"/>
  <c r="AH20"/>
  <c r="AI20"/>
  <c r="AF22"/>
  <c r="AG22"/>
  <c r="AH22"/>
  <c r="AF23"/>
  <c r="AG23"/>
  <c r="AH23"/>
  <c r="AI23"/>
  <c r="AF24"/>
  <c r="AG24"/>
  <c r="AH24"/>
  <c r="AI24"/>
  <c r="AD12"/>
  <c r="AD14"/>
  <c r="AD15"/>
  <c r="AD16"/>
  <c r="AD17"/>
  <c r="AD18"/>
  <c r="AD19"/>
  <c r="AD20"/>
  <c r="AD21"/>
  <c r="AD22"/>
  <c r="AD23"/>
  <c r="AD24"/>
  <c r="AD11"/>
  <c r="AI22"/>
  <c r="AI18"/>
  <c r="AI14"/>
  <c r="AI27"/>
  <c r="AI30"/>
  <c r="AI31"/>
  <c r="AI37"/>
  <c r="AI33"/>
  <c r="AI45"/>
  <c r="AI46"/>
  <c r="AI49"/>
  <c r="AI50"/>
  <c r="AI53"/>
  <c r="AI54"/>
  <c r="AI57"/>
  <c r="AI58"/>
  <c r="AI61"/>
  <c r="AI62"/>
  <c r="AI65"/>
  <c r="AI66"/>
  <c r="AI69"/>
  <c r="AI36"/>
  <c r="AI70"/>
  <c r="AI38"/>
  <c r="AI34"/>
  <c r="AI68"/>
</calcChain>
</file>

<file path=xl/sharedStrings.xml><?xml version="1.0" encoding="utf-8"?>
<sst xmlns="http://schemas.openxmlformats.org/spreadsheetml/2006/main" count="517" uniqueCount="50">
  <si>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</si>
  <si>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</si>
  <si>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</si>
  <si>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</si>
  <si>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</si>
  <si>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</si>
  <si>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</si>
  <si>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</si>
  <si>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</si>
  <si>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</si>
  <si>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</si>
  <si>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</si>
  <si>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</si>
  <si>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</si>
  <si>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</si>
  <si>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</si>
  <si>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</si>
  <si>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</si>
  <si>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</si>
  <si>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</si>
  <si>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</si>
  <si>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</si>
  <si>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</si>
  <si>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</si>
  <si>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</si>
  <si>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</si>
  <si>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</si>
  <si>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</si>
  <si>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</si>
  <si>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</si>
  <si>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</si>
  <si>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</si>
  <si>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</si>
  <si>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</si>
  <si>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</si>
  <si>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</si>
  <si>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</si>
  <si>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</si>
  <si>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*Примітка: За - за, Проти - проти, Відс. - відсутній/відсутня; Н/Г - не голосував/не голосувала; Утр. - утримався/утрималася.</t>
  </si>
  <si>
    <t>Всього голосів</t>
  </si>
  <si>
    <t>Пор. денний</t>
  </si>
  <si>
    <t>VIII скликання від 23 грудня 2021 року</t>
  </si>
  <si>
    <t>на пленарному засіданні XХІІІ позачергової сесії від 24 березня 2022 року</t>
  </si>
  <si>
    <t>XХІІІ позачергової сесії Валківської міської ради</t>
  </si>
  <si>
    <t xml:space="preserve">березня </t>
  </si>
  <si>
    <t xml:space="preserve">2022 року </t>
  </si>
  <si>
    <t>13-15</t>
  </si>
  <si>
    <t>16-26</t>
  </si>
  <si>
    <t xml:space="preserve">Ірина БОРОДІНА </t>
  </si>
  <si>
    <t>Віталій СУПРУН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</si>
</sst>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/>
    <xf numFmtId="0" fontId="1" fillId="0" borderId="0" xfId="0" applyFont="1"/>
    <xf numFmtId="0" fontId="1" fillId="2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3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3" borderId="0" xfId="0" applyFont="1" applyFill="1"/>
    <xf numFmtId="0" fontId="4" fillId="0" borderId="0" xfId="0" applyNumberFormat="1" applyFont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2" xfId="0" applyFont="1" applyBorder="1"/>
    <xf numFmtId="0" fontId="7" fillId="0" borderId="0" xfId="0" applyFont="1"/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0"/>
  <sheetViews>
    <sheetView tabSelected="1" view="pageBreakPreview" topLeftCell="A9" zoomScaleSheetLayoutView="100" workbookViewId="0">
      <selection activeCell="X75" sqref="X75"/>
    </sheetView>
  </sheetViews>
  <sheetFormatPr defaultRowHeight="15"/>
  <cols>
    <col min="1" max="1" width="6" style="3" customWidth="1"/>
    <col min="2" max="2" width="5.42578125" style="3" customWidth="1"/>
    <col min="3" max="28" width="4.85546875" style="3" customWidth="1"/>
    <col min="29" max="29" width="0.5703125" style="22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8" s="5" customFormat="1" ht="12.75" customHeight="1">
      <c r="V1" s="4"/>
      <c r="W1" s="4"/>
      <c r="X1" s="4"/>
      <c r="Y1" s="4"/>
      <c r="Z1" s="4"/>
      <c r="AA1" s="4"/>
      <c r="AB1" s="4"/>
      <c r="AC1" s="6"/>
      <c r="AD1" s="23" t="s">
        <v>0</v>
      </c>
      <c r="AE1" s="23"/>
      <c r="AF1" s="23"/>
      <c r="AG1" s="23"/>
      <c r="AH1" s="23"/>
      <c r="AI1" s="23"/>
      <c r="AJ1" s="23"/>
      <c r="AK1" s="23"/>
      <c r="AL1" s="23"/>
    </row>
    <row r="2" spans="1:38" s="5" customFormat="1" ht="12.75" customHeight="1">
      <c r="V2" s="4"/>
      <c r="W2" s="4"/>
      <c r="X2" s="4"/>
      <c r="Y2" s="4"/>
      <c r="Z2" s="4"/>
      <c r="AA2" s="4"/>
      <c r="AB2" s="4"/>
      <c r="AC2" s="6"/>
      <c r="AD2" s="4" t="s">
        <v>43</v>
      </c>
      <c r="AE2" s="4"/>
      <c r="AF2" s="4"/>
      <c r="AG2" s="4"/>
      <c r="AH2" s="4"/>
      <c r="AI2" s="4"/>
      <c r="AJ2" s="4"/>
      <c r="AK2" s="4"/>
      <c r="AL2" s="4"/>
    </row>
    <row r="3" spans="1:38" s="5" customFormat="1" ht="12.75" customHeight="1">
      <c r="V3" s="4"/>
      <c r="W3" s="4"/>
      <c r="X3" s="4"/>
      <c r="Y3" s="4"/>
      <c r="Z3" s="4"/>
      <c r="AA3" s="4"/>
      <c r="AB3" s="4"/>
      <c r="AC3" s="6"/>
      <c r="AD3" s="4" t="s">
        <v>41</v>
      </c>
      <c r="AE3" s="4"/>
      <c r="AF3" s="4">
        <v>24</v>
      </c>
      <c r="AG3" s="4" t="s">
        <v>44</v>
      </c>
      <c r="AH3" s="4" t="s">
        <v>45</v>
      </c>
      <c r="AI3" s="4"/>
      <c r="AJ3" s="4"/>
      <c r="AK3" s="4"/>
      <c r="AL3" s="4"/>
    </row>
    <row r="4" spans="1:38" ht="15.75">
      <c r="A4" s="31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</row>
    <row r="5" spans="1:38" ht="15.75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</row>
    <row r="6" spans="1:38" ht="15.75">
      <c r="A6" s="31" t="s">
        <v>42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</row>
    <row r="7" spans="1:38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8" s="12" customFormat="1" ht="104.25" customHeight="1">
      <c r="A8" s="28" t="s">
        <v>35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8</v>
      </c>
      <c r="H8" s="7" t="s">
        <v>9</v>
      </c>
      <c r="I8" s="7" t="s">
        <v>10</v>
      </c>
      <c r="J8" s="7" t="s">
        <v>11</v>
      </c>
      <c r="K8" s="7" t="s">
        <v>12</v>
      </c>
      <c r="L8" s="7" t="s">
        <v>13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7" t="s">
        <v>25</v>
      </c>
      <c r="Y8" s="7" t="s">
        <v>26</v>
      </c>
      <c r="Z8" s="7" t="s">
        <v>27</v>
      </c>
      <c r="AA8" s="7" t="s">
        <v>28</v>
      </c>
      <c r="AB8" s="7" t="s">
        <v>29</v>
      </c>
      <c r="AC8" s="8"/>
      <c r="AD8" s="9" t="s">
        <v>30</v>
      </c>
      <c r="AE8" s="9" t="s">
        <v>34</v>
      </c>
      <c r="AF8" s="10" t="s">
        <v>31</v>
      </c>
      <c r="AG8" s="10" t="s">
        <v>32</v>
      </c>
      <c r="AH8" s="9" t="s">
        <v>33</v>
      </c>
      <c r="AI8" s="11" t="s">
        <v>39</v>
      </c>
    </row>
    <row r="9" spans="1:38" s="14" customFormat="1" ht="18" customHeight="1">
      <c r="A9" s="29"/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10">
        <v>17</v>
      </c>
      <c r="S9" s="10">
        <v>18</v>
      </c>
      <c r="T9" s="10">
        <v>19</v>
      </c>
      <c r="U9" s="10">
        <v>20</v>
      </c>
      <c r="V9" s="10">
        <v>21</v>
      </c>
      <c r="W9" s="10">
        <v>22</v>
      </c>
      <c r="X9" s="10">
        <v>23</v>
      </c>
      <c r="Y9" s="10">
        <v>24</v>
      </c>
      <c r="Z9" s="10">
        <v>25</v>
      </c>
      <c r="AA9" s="10">
        <v>26</v>
      </c>
      <c r="AB9" s="10">
        <v>27</v>
      </c>
      <c r="AC9" s="13"/>
      <c r="AD9" s="10">
        <v>1</v>
      </c>
      <c r="AE9" s="10">
        <v>2</v>
      </c>
      <c r="AF9" s="10">
        <v>3</v>
      </c>
      <c r="AG9" s="10">
        <v>4</v>
      </c>
      <c r="AH9" s="10">
        <v>5</v>
      </c>
      <c r="AI9" s="10">
        <v>6</v>
      </c>
    </row>
    <row r="10" spans="1:38" s="14" customFormat="1" ht="22.5" customHeight="1">
      <c r="A10" s="15" t="s">
        <v>40</v>
      </c>
      <c r="B10" s="24" t="s">
        <v>30</v>
      </c>
      <c r="C10" s="1" t="s">
        <v>31</v>
      </c>
      <c r="D10" s="1" t="s">
        <v>30</v>
      </c>
      <c r="E10" s="1" t="s">
        <v>31</v>
      </c>
      <c r="F10" s="1" t="s">
        <v>30</v>
      </c>
      <c r="G10" s="1" t="s">
        <v>31</v>
      </c>
      <c r="H10" s="1" t="s">
        <v>30</v>
      </c>
      <c r="I10" s="1" t="s">
        <v>31</v>
      </c>
      <c r="J10" s="1" t="s">
        <v>31</v>
      </c>
      <c r="K10" s="1" t="s">
        <v>30</v>
      </c>
      <c r="L10" s="1" t="s">
        <v>31</v>
      </c>
      <c r="M10" s="1" t="s">
        <v>31</v>
      </c>
      <c r="N10" s="1" t="s">
        <v>31</v>
      </c>
      <c r="O10" s="1" t="s">
        <v>30</v>
      </c>
      <c r="P10" s="1" t="s">
        <v>31</v>
      </c>
      <c r="Q10" s="1" t="s">
        <v>30</v>
      </c>
      <c r="R10" s="1" t="s">
        <v>31</v>
      </c>
      <c r="S10" s="1" t="s">
        <v>30</v>
      </c>
      <c r="T10" s="1" t="s">
        <v>31</v>
      </c>
      <c r="U10" s="1" t="s">
        <v>31</v>
      </c>
      <c r="V10" s="1" t="s">
        <v>31</v>
      </c>
      <c r="W10" s="1" t="s">
        <v>30</v>
      </c>
      <c r="X10" s="1" t="s">
        <v>31</v>
      </c>
      <c r="Y10" s="1" t="s">
        <v>31</v>
      </c>
      <c r="Z10" s="1" t="s">
        <v>31</v>
      </c>
      <c r="AA10" s="1" t="s">
        <v>31</v>
      </c>
      <c r="AB10" s="1" t="s">
        <v>31</v>
      </c>
      <c r="AC10" s="13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9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0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18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18</v>
      </c>
    </row>
    <row r="11" spans="1:38" s="18" customFormat="1" ht="15" customHeight="1">
      <c r="A11" s="16">
        <v>1</v>
      </c>
      <c r="B11" s="24" t="s">
        <v>30</v>
      </c>
      <c r="C11" s="1" t="s">
        <v>31</v>
      </c>
      <c r="D11" s="1" t="s">
        <v>30</v>
      </c>
      <c r="E11" s="1" t="s">
        <v>31</v>
      </c>
      <c r="F11" s="1" t="s">
        <v>30</v>
      </c>
      <c r="G11" s="1" t="s">
        <v>31</v>
      </c>
      <c r="H11" s="1" t="s">
        <v>30</v>
      </c>
      <c r="I11" s="1" t="s">
        <v>31</v>
      </c>
      <c r="J11" s="1" t="s">
        <v>31</v>
      </c>
      <c r="K11" s="1" t="s">
        <v>30</v>
      </c>
      <c r="L11" s="1" t="s">
        <v>31</v>
      </c>
      <c r="M11" s="1" t="s">
        <v>31</v>
      </c>
      <c r="N11" s="1" t="s">
        <v>31</v>
      </c>
      <c r="O11" s="1" t="s">
        <v>30</v>
      </c>
      <c r="P11" s="1" t="s">
        <v>31</v>
      </c>
      <c r="Q11" s="1" t="s">
        <v>30</v>
      </c>
      <c r="R11" s="1" t="s">
        <v>31</v>
      </c>
      <c r="S11" s="1" t="s">
        <v>30</v>
      </c>
      <c r="T11" s="1" t="s">
        <v>31</v>
      </c>
      <c r="U11" s="1" t="s">
        <v>31</v>
      </c>
      <c r="V11" s="1" t="s">
        <v>31</v>
      </c>
      <c r="W11" s="1" t="s">
        <v>30</v>
      </c>
      <c r="X11" s="1" t="s">
        <v>31</v>
      </c>
      <c r="Y11" s="1" t="s">
        <v>31</v>
      </c>
      <c r="Z11" s="1" t="s">
        <v>31</v>
      </c>
      <c r="AA11" s="1" t="s">
        <v>31</v>
      </c>
      <c r="AB11" s="1" t="s">
        <v>31</v>
      </c>
      <c r="AC11" s="17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13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9</v>
      </c>
      <c r="AE11" s="1">
        <f>IF(C11="Н/Г",1,0)+IF(D11="Н/Г",1,0)+IF(E11="Н/Г",1,0)+IF(F11="Н/Г",1,0)+IF(G11="Н/Г",1,0)+IF(H11="Н/Г",1,0)+IF(I11="Н/Г",1,0)+IF(J11="Н/Г",1,0)+IF(K11="Н/Г",1,0)+IF(L11="Н/Г",1,0)+IF(M11="Н/Г",1,0)+IF(N13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0</v>
      </c>
      <c r="AF11" s="1">
        <f>IF(C11="За",1,0)+IF(D11="За",1,0)+IF(E11="За",1,0)+IF(F11="За",1,0)+IF(G11="За",1,0)+IF(H11="За",1,0)+IF(I11="За",1,0)+IF(J11="За",1,0)+IF(K11="За",1,0)+IF(L11="За",1,0)+IF(M11="За",1,0)+IF(N13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18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13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13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2">
        <f t="shared" ref="AI11:AI24" si="0">AE11+AF11+AG11+AH11</f>
        <v>18</v>
      </c>
    </row>
    <row r="12" spans="1:38" s="18" customFormat="1">
      <c r="A12" s="16">
        <v>2</v>
      </c>
      <c r="B12" s="24" t="s">
        <v>30</v>
      </c>
      <c r="C12" s="1" t="s">
        <v>31</v>
      </c>
      <c r="D12" s="1" t="s">
        <v>30</v>
      </c>
      <c r="E12" s="1" t="s">
        <v>31</v>
      </c>
      <c r="F12" s="1" t="s">
        <v>30</v>
      </c>
      <c r="G12" s="1" t="s">
        <v>31</v>
      </c>
      <c r="H12" s="1" t="s">
        <v>30</v>
      </c>
      <c r="I12" s="1" t="s">
        <v>31</v>
      </c>
      <c r="J12" s="1" t="s">
        <v>31</v>
      </c>
      <c r="K12" s="1" t="s">
        <v>30</v>
      </c>
      <c r="L12" s="1" t="s">
        <v>31</v>
      </c>
      <c r="M12" s="1" t="s">
        <v>31</v>
      </c>
      <c r="N12" s="1" t="s">
        <v>31</v>
      </c>
      <c r="O12" s="1" t="s">
        <v>30</v>
      </c>
      <c r="P12" s="1" t="s">
        <v>31</v>
      </c>
      <c r="Q12" s="1" t="s">
        <v>30</v>
      </c>
      <c r="R12" s="1" t="s">
        <v>31</v>
      </c>
      <c r="S12" s="1" t="s">
        <v>30</v>
      </c>
      <c r="T12" s="1" t="s">
        <v>31</v>
      </c>
      <c r="U12" s="1" t="s">
        <v>31</v>
      </c>
      <c r="V12" s="1" t="s">
        <v>31</v>
      </c>
      <c r="W12" s="1" t="s">
        <v>30</v>
      </c>
      <c r="X12" s="1" t="s">
        <v>31</v>
      </c>
      <c r="Y12" s="1" t="s">
        <v>31</v>
      </c>
      <c r="Z12" s="1" t="s">
        <v>31</v>
      </c>
      <c r="AA12" s="1" t="s">
        <v>31</v>
      </c>
      <c r="AB12" s="1" t="s">
        <v>31</v>
      </c>
      <c r="AC12" s="17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9</v>
      </c>
      <c r="AE12" s="1">
        <f t="shared" ref="AE12:AE23" si="1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0</v>
      </c>
      <c r="AF12" s="1">
        <f t="shared" ref="AF12:AF23" si="2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18</v>
      </c>
      <c r="AG12" s="1">
        <f t="shared" ref="AG12:AG23" si="3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23" si="4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0</v>
      </c>
      <c r="AI12" s="2">
        <f t="shared" si="0"/>
        <v>18</v>
      </c>
    </row>
    <row r="13" spans="1:38" s="18" customFormat="1">
      <c r="A13" s="16">
        <v>3</v>
      </c>
      <c r="B13" s="24" t="s">
        <v>30</v>
      </c>
      <c r="C13" s="1" t="s">
        <v>31</v>
      </c>
      <c r="D13" s="1" t="s">
        <v>30</v>
      </c>
      <c r="E13" s="1" t="s">
        <v>31</v>
      </c>
      <c r="F13" s="1" t="s">
        <v>30</v>
      </c>
      <c r="G13" s="1" t="s">
        <v>31</v>
      </c>
      <c r="H13" s="1" t="s">
        <v>30</v>
      </c>
      <c r="I13" s="1" t="s">
        <v>31</v>
      </c>
      <c r="J13" s="1" t="s">
        <v>31</v>
      </c>
      <c r="K13" s="1" t="s">
        <v>30</v>
      </c>
      <c r="L13" s="1" t="s">
        <v>31</v>
      </c>
      <c r="M13" s="1" t="s">
        <v>31</v>
      </c>
      <c r="N13" s="1" t="s">
        <v>31</v>
      </c>
      <c r="O13" s="1" t="s">
        <v>30</v>
      </c>
      <c r="P13" s="1" t="s">
        <v>31</v>
      </c>
      <c r="Q13" s="1" t="s">
        <v>30</v>
      </c>
      <c r="R13" s="1" t="s">
        <v>31</v>
      </c>
      <c r="S13" s="1" t="s">
        <v>30</v>
      </c>
      <c r="T13" s="1" t="s">
        <v>31</v>
      </c>
      <c r="U13" s="1" t="s">
        <v>31</v>
      </c>
      <c r="V13" s="1" t="s">
        <v>31</v>
      </c>
      <c r="W13" s="1" t="s">
        <v>30</v>
      </c>
      <c r="X13" s="1" t="s">
        <v>31</v>
      </c>
      <c r="Y13" s="1" t="s">
        <v>31</v>
      </c>
      <c r="Z13" s="1" t="s">
        <v>31</v>
      </c>
      <c r="AA13" s="1" t="s">
        <v>31</v>
      </c>
      <c r="AB13" s="1" t="s">
        <v>31</v>
      </c>
      <c r="AC13" s="17"/>
      <c r="AD13" s="1">
        <f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9</v>
      </c>
      <c r="AE13" s="1">
        <f>IF(C13="Н/Г",1,0)+IF(D13="Н/Г",1,0)+IF(E13="Н/Г",1,0)+IF(F13="Н/Г",1,0)+IF(G13="Н/Г",1,0)+IF(H13="Н/Г",1,0)+IF(I13="Н/Г",1,0)+IF(J13="Н/Г",1,0)+IF(K13="Н/Г",1,0)+IF(L13="Н/Г",1,0)+IF(M13="Н/Г",1,0)+IF(N13="Н/Г",1,0)+IF(O13="Н/Г",1,0)+IF(P13="Н/Г",1,0)+IF(Q13="Н/Г",1,0)+IF(R13="Н/Г",1,0)+IF(S13="Н/Г",1,0)+IF(T13="Н/Г",1,0)+IF(U13="Н/Г",1,0)+IF(V13="Н/Г",1,0)+IF(W13="Н/Г",1,0)+IF(X13="Н/Г",1,0)+IF(Y13="Н/Г",1,0)+IF(Z13="Н/Г",1,0)+IF(AA13="Н/Г",1,0)+IF(AB13="Н/Г",1,0)+IF(B13="Н/Г",1,0)</f>
        <v>0</v>
      </c>
      <c r="AF13" s="1">
        <f>IF(C13="За",1,0)+IF(D13="За",1,0)+IF(E13="За",1,0)+IF(F13="За",1,0)+IF(G13="За",1,0)+IF(H13="За",1,0)+IF(I13="За",1,0)+IF(J13="За",1,0)+IF(K13="За",1,0)+IF(L13="За",1,0)+IF(M13="За",1,0)+IF(N13="За",1,0)+IF(O13="За",1,0)+IF(P13="За",1,0)+IF(Q13="За",1,0)+IF(R13="За",1,0)+IF(S13="За",1,0)+IF(T13="За",1,0)+IF(U13="За",1,0)+IF(V13="За",1,0)+IF(W13="За",1,0)+IF(X13="За",1,0)+IF(Y13="За",1,0)+IF(Z13="За",1,0)+IF(AA13="За",1,0)+IF(AB13="За",1,0)+IF(B13="За",1,0)</f>
        <v>18</v>
      </c>
      <c r="AG13" s="1">
        <f>IF(D13="Проти",1,0)+IF(E13="Проти",1,0)+IF(F13="Проти",1,0)+IF(G13="Проти",1,0)+IF(H13="Проти",1,0)+IF(I13="Проти",1,0)+IF(J13="Проти",1,0)+IF(K13="Проти",1,0)+IF(L13="Проти",1,0)+IF(M13="Проти",1,0)+IF(N13="Проти",1,0)+IF(O13="Проти",1,0)+IF(P13="Проти",1,0)+IF(Q13="Проти",1,0)+IF(R13="Проти",1,0)+IF(S13="Проти",1,0)+IF(T13="Проти",1,0)+IF(U13="Проти",1,0)+IF(V13="Проти",1,0)+IF(W13="Проти",1,0)+IF(X13="Проти",1,0)+IF(Y13="Проти",1,0)+IF(Z13="Проти",1,0)+IF(AA13="Проти",1,0)+IF(AB13="Проти",1,0)+IF(B13="Проти",1,0)+IF(C13="Проти",1,0)</f>
        <v>0</v>
      </c>
      <c r="AH13" s="1">
        <f>IF(E13="Утр.",1,0)+IF(F13="Утр.",1,0)+IF(G13="Утр.",1,0)+IF(H13="Утр.",1,0)+IF(I13="Утр.",1,0)+IF(J13="Утр.",1,0)+IF(K13="Утр.",1,0)+IF(L13="Утр.",1,0)+IF(M13="Утр.",1,0)+IF(N13="Утр.",1,0)+IF(O13="Утр.",1,0)+IF(P13="Утр.",1,0)+IF(Q13="Утр.",1,0)+IF(R13="Утр.",1,0)+IF(S13="Утр.",1,0)+IF(T13="Утр.",1,0)+IF(U13="Утр.",1,0)+IF(V13="Утр.",1,0)+IF(W13="Утр.",1,0)+IF(X13="Утр.",1,0)+IF(Y13="Утр.",1,0)+IF(Z13="Утр.",1,0)+IF(AA13="Утр.",1,0)+IF(AB13="Утр.",1,0)+IF(B13="Утр.",1,0)+IF(C13="Утр.",1,0)+IF(D13="Утр.",1,0)</f>
        <v>0</v>
      </c>
      <c r="AI13" s="2">
        <f>AE13+AF13+AG13+AH13</f>
        <v>18</v>
      </c>
    </row>
    <row r="14" spans="1:38" s="18" customFormat="1">
      <c r="A14" s="16">
        <v>4</v>
      </c>
      <c r="B14" s="24" t="s">
        <v>30</v>
      </c>
      <c r="C14" s="1" t="s">
        <v>31</v>
      </c>
      <c r="D14" s="1" t="s">
        <v>30</v>
      </c>
      <c r="E14" s="1" t="s">
        <v>31</v>
      </c>
      <c r="F14" s="1" t="s">
        <v>30</v>
      </c>
      <c r="G14" s="1" t="s">
        <v>31</v>
      </c>
      <c r="H14" s="1" t="s">
        <v>30</v>
      </c>
      <c r="I14" s="1" t="s">
        <v>31</v>
      </c>
      <c r="J14" s="1" t="s">
        <v>31</v>
      </c>
      <c r="K14" s="1" t="s">
        <v>30</v>
      </c>
      <c r="L14" s="1" t="s">
        <v>31</v>
      </c>
      <c r="M14" s="1" t="s">
        <v>31</v>
      </c>
      <c r="N14" s="1" t="s">
        <v>31</v>
      </c>
      <c r="O14" s="1" t="s">
        <v>30</v>
      </c>
      <c r="P14" s="1" t="s">
        <v>31</v>
      </c>
      <c r="Q14" s="1" t="s">
        <v>30</v>
      </c>
      <c r="R14" s="1" t="s">
        <v>31</v>
      </c>
      <c r="S14" s="1" t="s">
        <v>30</v>
      </c>
      <c r="T14" s="1" t="s">
        <v>31</v>
      </c>
      <c r="U14" s="1" t="s">
        <v>31</v>
      </c>
      <c r="V14" s="1" t="s">
        <v>31</v>
      </c>
      <c r="W14" s="1" t="s">
        <v>30</v>
      </c>
      <c r="X14" s="1" t="s">
        <v>31</v>
      </c>
      <c r="Y14" s="1" t="s">
        <v>31</v>
      </c>
      <c r="Z14" s="1" t="s">
        <v>31</v>
      </c>
      <c r="AA14" s="1" t="s">
        <v>31</v>
      </c>
      <c r="AB14" s="1" t="s">
        <v>31</v>
      </c>
      <c r="AC14" s="17"/>
      <c r="AD14" s="1">
        <f t="shared" ref="AD14:AD23" si="5">IF(B14="Відс.",1,0)+IF(C14="Відс.",1,0)+IF(D14="Відс.",1,0)+IF(E14="Відс.",1,0)+IF(F14="Відс.",1,0)+IF(G14="Відс.",1,0)+IF(H14="Відс.",1,0)+IF(I14="Відс.",1,0)+IF(J14="Відс.",1,0)+IF(K14="Відс.",1,0)+IF(L14="Відс.",1,0)+IF(M14="Відс.",1,0)+IF(N14="Відс.",1,0)+IF(O14="Відс.",1,0)+IF(P14="Відс.",1,0)+IF(Q14="Відс.",1,0)+IF(R14="Відс.",1,0)+IF(S14="Відс.",1,0)+IF(T14="Відс.",1,0)+IF(U14="Відс.",1,0)+IF(V14="Відс.",1,0)+IF(W14="Відс.",1,0)+IF(X14="Відс.",1,0)+IF(Y14="Відс.",1,0)+IF(Z14="Відс.",1,0)+IF(AA14="Відс.",1,0)+IF(AB14="Відс.",1,0)</f>
        <v>9</v>
      </c>
      <c r="AE14" s="1">
        <f t="shared" si="1"/>
        <v>0</v>
      </c>
      <c r="AF14" s="1">
        <f t="shared" si="2"/>
        <v>18</v>
      </c>
      <c r="AG14" s="1">
        <f t="shared" si="3"/>
        <v>0</v>
      </c>
      <c r="AH14" s="1">
        <f t="shared" si="4"/>
        <v>0</v>
      </c>
      <c r="AI14" s="2">
        <f t="shared" si="0"/>
        <v>18</v>
      </c>
    </row>
    <row r="15" spans="1:38" s="18" customFormat="1">
      <c r="A15" s="16">
        <v>5</v>
      </c>
      <c r="B15" s="24" t="s">
        <v>30</v>
      </c>
      <c r="C15" s="1" t="s">
        <v>31</v>
      </c>
      <c r="D15" s="1" t="s">
        <v>30</v>
      </c>
      <c r="E15" s="1" t="s">
        <v>31</v>
      </c>
      <c r="F15" s="1" t="s">
        <v>30</v>
      </c>
      <c r="G15" s="1" t="s">
        <v>31</v>
      </c>
      <c r="H15" s="1" t="s">
        <v>30</v>
      </c>
      <c r="I15" s="1" t="s">
        <v>31</v>
      </c>
      <c r="J15" s="1" t="s">
        <v>31</v>
      </c>
      <c r="K15" s="1" t="s">
        <v>30</v>
      </c>
      <c r="L15" s="1" t="s">
        <v>31</v>
      </c>
      <c r="M15" s="1" t="s">
        <v>31</v>
      </c>
      <c r="N15" s="1" t="s">
        <v>31</v>
      </c>
      <c r="O15" s="1" t="s">
        <v>30</v>
      </c>
      <c r="P15" s="1" t="s">
        <v>31</v>
      </c>
      <c r="Q15" s="1" t="s">
        <v>30</v>
      </c>
      <c r="R15" s="1" t="s">
        <v>31</v>
      </c>
      <c r="S15" s="1" t="s">
        <v>30</v>
      </c>
      <c r="T15" s="1" t="s">
        <v>31</v>
      </c>
      <c r="U15" s="1" t="s">
        <v>31</v>
      </c>
      <c r="V15" s="1" t="s">
        <v>31</v>
      </c>
      <c r="W15" s="1" t="s">
        <v>30</v>
      </c>
      <c r="X15" s="1" t="s">
        <v>31</v>
      </c>
      <c r="Y15" s="1" t="s">
        <v>31</v>
      </c>
      <c r="Z15" s="1" t="s">
        <v>31</v>
      </c>
      <c r="AA15" s="1" t="s">
        <v>31</v>
      </c>
      <c r="AB15" s="1" t="s">
        <v>31</v>
      </c>
      <c r="AC15" s="17"/>
      <c r="AD15" s="1">
        <f t="shared" si="5"/>
        <v>9</v>
      </c>
      <c r="AE15" s="1">
        <f t="shared" si="1"/>
        <v>0</v>
      </c>
      <c r="AF15" s="1">
        <f t="shared" si="2"/>
        <v>18</v>
      </c>
      <c r="AG15" s="1">
        <f t="shared" si="3"/>
        <v>0</v>
      </c>
      <c r="AH15" s="1">
        <f t="shared" si="4"/>
        <v>0</v>
      </c>
      <c r="AI15" s="2">
        <f t="shared" si="0"/>
        <v>18</v>
      </c>
    </row>
    <row r="16" spans="1:38" s="18" customFormat="1">
      <c r="A16" s="16">
        <v>6</v>
      </c>
      <c r="B16" s="24" t="s">
        <v>30</v>
      </c>
      <c r="C16" s="1" t="s">
        <v>31</v>
      </c>
      <c r="D16" s="1" t="s">
        <v>30</v>
      </c>
      <c r="E16" s="1" t="s">
        <v>31</v>
      </c>
      <c r="F16" s="1" t="s">
        <v>30</v>
      </c>
      <c r="G16" s="1" t="s">
        <v>31</v>
      </c>
      <c r="H16" s="1" t="s">
        <v>30</v>
      </c>
      <c r="I16" s="1" t="s">
        <v>31</v>
      </c>
      <c r="J16" s="1" t="s">
        <v>31</v>
      </c>
      <c r="K16" s="1" t="s">
        <v>30</v>
      </c>
      <c r="L16" s="1" t="s">
        <v>31</v>
      </c>
      <c r="M16" s="1" t="s">
        <v>31</v>
      </c>
      <c r="N16" s="1" t="s">
        <v>31</v>
      </c>
      <c r="O16" s="1" t="s">
        <v>30</v>
      </c>
      <c r="P16" s="1" t="s">
        <v>31</v>
      </c>
      <c r="Q16" s="1" t="s">
        <v>30</v>
      </c>
      <c r="R16" s="1" t="s">
        <v>31</v>
      </c>
      <c r="S16" s="1" t="s">
        <v>30</v>
      </c>
      <c r="T16" s="1" t="s">
        <v>31</v>
      </c>
      <c r="U16" s="1" t="s">
        <v>31</v>
      </c>
      <c r="V16" s="1" t="s">
        <v>31</v>
      </c>
      <c r="W16" s="1" t="s">
        <v>30</v>
      </c>
      <c r="X16" s="1" t="s">
        <v>31</v>
      </c>
      <c r="Y16" s="1" t="s">
        <v>31</v>
      </c>
      <c r="Z16" s="1" t="s">
        <v>31</v>
      </c>
      <c r="AA16" s="1" t="s">
        <v>31</v>
      </c>
      <c r="AB16" s="1" t="s">
        <v>31</v>
      </c>
      <c r="AC16" s="17"/>
      <c r="AD16" s="1">
        <f t="shared" si="5"/>
        <v>9</v>
      </c>
      <c r="AE16" s="1">
        <f t="shared" si="1"/>
        <v>0</v>
      </c>
      <c r="AF16" s="1">
        <f t="shared" si="2"/>
        <v>18</v>
      </c>
      <c r="AG16" s="1">
        <f t="shared" si="3"/>
        <v>0</v>
      </c>
      <c r="AH16" s="1">
        <f t="shared" si="4"/>
        <v>0</v>
      </c>
      <c r="AI16" s="2">
        <f t="shared" si="0"/>
        <v>18</v>
      </c>
    </row>
    <row r="17" spans="1:35" s="18" customFormat="1">
      <c r="A17" s="16">
        <v>7</v>
      </c>
      <c r="B17" s="24" t="s">
        <v>30</v>
      </c>
      <c r="C17" s="1" t="s">
        <v>31</v>
      </c>
      <c r="D17" s="1" t="s">
        <v>30</v>
      </c>
      <c r="E17" s="1" t="s">
        <v>31</v>
      </c>
      <c r="F17" s="1" t="s">
        <v>30</v>
      </c>
      <c r="G17" s="1" t="s">
        <v>31</v>
      </c>
      <c r="H17" s="1" t="s">
        <v>30</v>
      </c>
      <c r="I17" s="1" t="s">
        <v>31</v>
      </c>
      <c r="J17" s="1" t="s">
        <v>31</v>
      </c>
      <c r="K17" s="1" t="s">
        <v>30</v>
      </c>
      <c r="L17" s="1" t="s">
        <v>31</v>
      </c>
      <c r="M17" s="1" t="s">
        <v>31</v>
      </c>
      <c r="N17" s="1" t="s">
        <v>31</v>
      </c>
      <c r="O17" s="1" t="s">
        <v>30</v>
      </c>
      <c r="P17" s="1" t="s">
        <v>31</v>
      </c>
      <c r="Q17" s="1" t="s">
        <v>30</v>
      </c>
      <c r="R17" s="1" t="s">
        <v>31</v>
      </c>
      <c r="S17" s="1" t="s">
        <v>30</v>
      </c>
      <c r="T17" s="1" t="s">
        <v>31</v>
      </c>
      <c r="U17" s="1" t="s">
        <v>31</v>
      </c>
      <c r="V17" s="1" t="s">
        <v>31</v>
      </c>
      <c r="W17" s="1" t="s">
        <v>30</v>
      </c>
      <c r="X17" s="1" t="s">
        <v>31</v>
      </c>
      <c r="Y17" s="1" t="s">
        <v>31</v>
      </c>
      <c r="Z17" s="1" t="s">
        <v>33</v>
      </c>
      <c r="AA17" s="1" t="s">
        <v>31</v>
      </c>
      <c r="AB17" s="1" t="s">
        <v>31</v>
      </c>
      <c r="AC17" s="17"/>
      <c r="AD17" s="1">
        <f t="shared" si="5"/>
        <v>9</v>
      </c>
      <c r="AE17" s="1">
        <f t="shared" si="1"/>
        <v>0</v>
      </c>
      <c r="AF17" s="1">
        <f t="shared" si="2"/>
        <v>17</v>
      </c>
      <c r="AG17" s="1">
        <f t="shared" si="3"/>
        <v>0</v>
      </c>
      <c r="AH17" s="1">
        <f t="shared" si="4"/>
        <v>1</v>
      </c>
      <c r="AI17" s="2">
        <f t="shared" si="0"/>
        <v>18</v>
      </c>
    </row>
    <row r="18" spans="1:35" s="18" customFormat="1">
      <c r="A18" s="16">
        <v>8</v>
      </c>
      <c r="B18" s="24" t="s">
        <v>30</v>
      </c>
      <c r="C18" s="1" t="s">
        <v>31</v>
      </c>
      <c r="D18" s="1" t="s">
        <v>30</v>
      </c>
      <c r="E18" s="1" t="s">
        <v>31</v>
      </c>
      <c r="F18" s="1" t="s">
        <v>30</v>
      </c>
      <c r="G18" s="1" t="s">
        <v>31</v>
      </c>
      <c r="H18" s="1" t="s">
        <v>30</v>
      </c>
      <c r="I18" s="1" t="s">
        <v>31</v>
      </c>
      <c r="J18" s="1" t="s">
        <v>31</v>
      </c>
      <c r="K18" s="1" t="s">
        <v>30</v>
      </c>
      <c r="L18" s="1" t="s">
        <v>31</v>
      </c>
      <c r="M18" s="1" t="s">
        <v>31</v>
      </c>
      <c r="N18" s="1" t="s">
        <v>31</v>
      </c>
      <c r="O18" s="1" t="s">
        <v>30</v>
      </c>
      <c r="P18" s="1" t="s">
        <v>31</v>
      </c>
      <c r="Q18" s="1" t="s">
        <v>30</v>
      </c>
      <c r="R18" s="1" t="s">
        <v>31</v>
      </c>
      <c r="S18" s="1" t="s">
        <v>30</v>
      </c>
      <c r="T18" s="1" t="s">
        <v>31</v>
      </c>
      <c r="U18" s="1" t="s">
        <v>31</v>
      </c>
      <c r="V18" s="1" t="s">
        <v>31</v>
      </c>
      <c r="W18" s="1" t="s">
        <v>30</v>
      </c>
      <c r="X18" s="1" t="s">
        <v>31</v>
      </c>
      <c r="Y18" s="1" t="s">
        <v>31</v>
      </c>
      <c r="Z18" s="1" t="s">
        <v>31</v>
      </c>
      <c r="AA18" s="1" t="s">
        <v>31</v>
      </c>
      <c r="AB18" s="1" t="s">
        <v>31</v>
      </c>
      <c r="AC18" s="17"/>
      <c r="AD18" s="1">
        <f t="shared" si="5"/>
        <v>9</v>
      </c>
      <c r="AE18" s="1">
        <f t="shared" si="1"/>
        <v>0</v>
      </c>
      <c r="AF18" s="1">
        <f t="shared" si="2"/>
        <v>18</v>
      </c>
      <c r="AG18" s="1">
        <f t="shared" si="3"/>
        <v>0</v>
      </c>
      <c r="AH18" s="1">
        <f t="shared" si="4"/>
        <v>0</v>
      </c>
      <c r="AI18" s="2">
        <f t="shared" si="0"/>
        <v>18</v>
      </c>
    </row>
    <row r="19" spans="1:35" s="18" customFormat="1">
      <c r="A19" s="16">
        <v>9</v>
      </c>
      <c r="B19" s="24" t="s">
        <v>30</v>
      </c>
      <c r="C19" s="1" t="s">
        <v>31</v>
      </c>
      <c r="D19" s="1" t="s">
        <v>30</v>
      </c>
      <c r="E19" s="1" t="s">
        <v>31</v>
      </c>
      <c r="F19" s="1" t="s">
        <v>30</v>
      </c>
      <c r="G19" s="1" t="s">
        <v>31</v>
      </c>
      <c r="H19" s="1" t="s">
        <v>30</v>
      </c>
      <c r="I19" s="1" t="s">
        <v>31</v>
      </c>
      <c r="J19" s="1" t="s">
        <v>31</v>
      </c>
      <c r="K19" s="1" t="s">
        <v>30</v>
      </c>
      <c r="L19" s="1" t="s">
        <v>31</v>
      </c>
      <c r="M19" s="1" t="s">
        <v>31</v>
      </c>
      <c r="N19" s="1" t="s">
        <v>31</v>
      </c>
      <c r="O19" s="1" t="s">
        <v>30</v>
      </c>
      <c r="P19" s="1" t="s">
        <v>31</v>
      </c>
      <c r="Q19" s="1" t="s">
        <v>30</v>
      </c>
      <c r="R19" s="1" t="s">
        <v>31</v>
      </c>
      <c r="S19" s="1" t="s">
        <v>30</v>
      </c>
      <c r="T19" s="1" t="s">
        <v>31</v>
      </c>
      <c r="U19" s="1" t="s">
        <v>31</v>
      </c>
      <c r="V19" s="1" t="s">
        <v>31</v>
      </c>
      <c r="W19" s="1" t="s">
        <v>30</v>
      </c>
      <c r="X19" s="1" t="s">
        <v>31</v>
      </c>
      <c r="Y19" s="1" t="s">
        <v>31</v>
      </c>
      <c r="Z19" s="1" t="s">
        <v>31</v>
      </c>
      <c r="AA19" s="1" t="s">
        <v>31</v>
      </c>
      <c r="AB19" s="1" t="s">
        <v>31</v>
      </c>
      <c r="AC19" s="17"/>
      <c r="AD19" s="1">
        <f t="shared" si="5"/>
        <v>9</v>
      </c>
      <c r="AE19" s="1">
        <f t="shared" si="1"/>
        <v>0</v>
      </c>
      <c r="AF19" s="1">
        <f t="shared" si="2"/>
        <v>18</v>
      </c>
      <c r="AG19" s="1">
        <f t="shared" si="3"/>
        <v>0</v>
      </c>
      <c r="AH19" s="1">
        <f t="shared" si="4"/>
        <v>0</v>
      </c>
      <c r="AI19" s="2">
        <f t="shared" si="0"/>
        <v>18</v>
      </c>
    </row>
    <row r="20" spans="1:35" s="18" customFormat="1">
      <c r="A20" s="16">
        <v>10</v>
      </c>
      <c r="B20" s="24" t="s">
        <v>30</v>
      </c>
      <c r="C20" s="1" t="s">
        <v>31</v>
      </c>
      <c r="D20" s="1" t="s">
        <v>30</v>
      </c>
      <c r="E20" s="1" t="s">
        <v>31</v>
      </c>
      <c r="F20" s="1" t="s">
        <v>30</v>
      </c>
      <c r="G20" s="1" t="s">
        <v>31</v>
      </c>
      <c r="H20" s="1" t="s">
        <v>30</v>
      </c>
      <c r="I20" s="1" t="s">
        <v>31</v>
      </c>
      <c r="J20" s="1" t="s">
        <v>31</v>
      </c>
      <c r="K20" s="1" t="s">
        <v>30</v>
      </c>
      <c r="L20" s="1" t="s">
        <v>31</v>
      </c>
      <c r="M20" s="1" t="s">
        <v>31</v>
      </c>
      <c r="N20" s="1" t="s">
        <v>31</v>
      </c>
      <c r="O20" s="1" t="s">
        <v>30</v>
      </c>
      <c r="P20" s="1" t="s">
        <v>31</v>
      </c>
      <c r="Q20" s="1" t="s">
        <v>30</v>
      </c>
      <c r="R20" s="1" t="s">
        <v>31</v>
      </c>
      <c r="S20" s="1" t="s">
        <v>30</v>
      </c>
      <c r="T20" s="1" t="s">
        <v>31</v>
      </c>
      <c r="U20" s="1" t="s">
        <v>31</v>
      </c>
      <c r="V20" s="1" t="s">
        <v>31</v>
      </c>
      <c r="W20" s="1" t="s">
        <v>30</v>
      </c>
      <c r="X20" s="1" t="s">
        <v>31</v>
      </c>
      <c r="Y20" s="1" t="s">
        <v>31</v>
      </c>
      <c r="Z20" s="1" t="s">
        <v>31</v>
      </c>
      <c r="AA20" s="1" t="s">
        <v>31</v>
      </c>
      <c r="AB20" s="1" t="s">
        <v>31</v>
      </c>
      <c r="AC20" s="17"/>
      <c r="AD20" s="1">
        <f t="shared" si="5"/>
        <v>9</v>
      </c>
      <c r="AE20" s="1">
        <f t="shared" si="1"/>
        <v>0</v>
      </c>
      <c r="AF20" s="1">
        <f t="shared" si="2"/>
        <v>18</v>
      </c>
      <c r="AG20" s="1">
        <f t="shared" si="3"/>
        <v>0</v>
      </c>
      <c r="AH20" s="1">
        <f t="shared" si="4"/>
        <v>0</v>
      </c>
      <c r="AI20" s="2">
        <f t="shared" si="0"/>
        <v>18</v>
      </c>
    </row>
    <row r="21" spans="1:35" s="18" customFormat="1">
      <c r="A21" s="16">
        <v>11</v>
      </c>
      <c r="B21" s="24" t="s">
        <v>30</v>
      </c>
      <c r="C21" s="1" t="s">
        <v>31</v>
      </c>
      <c r="D21" s="1" t="s">
        <v>30</v>
      </c>
      <c r="E21" s="1" t="s">
        <v>31</v>
      </c>
      <c r="F21" s="1" t="s">
        <v>30</v>
      </c>
      <c r="G21" s="1" t="s">
        <v>31</v>
      </c>
      <c r="H21" s="1" t="s">
        <v>30</v>
      </c>
      <c r="I21" s="1" t="s">
        <v>31</v>
      </c>
      <c r="J21" s="1" t="s">
        <v>31</v>
      </c>
      <c r="K21" s="1" t="s">
        <v>30</v>
      </c>
      <c r="L21" s="1" t="s">
        <v>31</v>
      </c>
      <c r="M21" s="1" t="s">
        <v>31</v>
      </c>
      <c r="N21" s="1" t="s">
        <v>31</v>
      </c>
      <c r="O21" s="1" t="s">
        <v>30</v>
      </c>
      <c r="P21" s="1" t="s">
        <v>31</v>
      </c>
      <c r="Q21" s="1" t="s">
        <v>30</v>
      </c>
      <c r="R21" s="1" t="s">
        <v>31</v>
      </c>
      <c r="S21" s="1" t="s">
        <v>30</v>
      </c>
      <c r="T21" s="1" t="s">
        <v>31</v>
      </c>
      <c r="U21" s="1" t="s">
        <v>31</v>
      </c>
      <c r="V21" s="1" t="s">
        <v>31</v>
      </c>
      <c r="W21" s="1" t="s">
        <v>30</v>
      </c>
      <c r="X21" s="1" t="s">
        <v>31</v>
      </c>
      <c r="Y21" s="1" t="s">
        <v>31</v>
      </c>
      <c r="Z21" s="1" t="s">
        <v>31</v>
      </c>
      <c r="AA21" s="1" t="s">
        <v>31</v>
      </c>
      <c r="AB21" s="1" t="s">
        <v>31</v>
      </c>
      <c r="AC21" s="17"/>
      <c r="AD21" s="1">
        <f t="shared" si="5"/>
        <v>9</v>
      </c>
      <c r="AE21" s="1">
        <f t="shared" si="1"/>
        <v>0</v>
      </c>
      <c r="AF21" s="1">
        <f t="shared" si="2"/>
        <v>18</v>
      </c>
      <c r="AG21" s="1">
        <f t="shared" si="3"/>
        <v>0</v>
      </c>
      <c r="AH21" s="1">
        <f t="shared" si="4"/>
        <v>0</v>
      </c>
      <c r="AI21" s="2">
        <f t="shared" si="0"/>
        <v>18</v>
      </c>
    </row>
    <row r="22" spans="1:35" s="18" customFormat="1">
      <c r="A22" s="16">
        <v>12</v>
      </c>
      <c r="B22" s="24" t="s">
        <v>30</v>
      </c>
      <c r="C22" s="1" t="s">
        <v>31</v>
      </c>
      <c r="D22" s="1" t="s">
        <v>30</v>
      </c>
      <c r="E22" s="1" t="s">
        <v>31</v>
      </c>
      <c r="F22" s="1" t="s">
        <v>30</v>
      </c>
      <c r="G22" s="1" t="s">
        <v>31</v>
      </c>
      <c r="H22" s="1" t="s">
        <v>30</v>
      </c>
      <c r="I22" s="1" t="s">
        <v>31</v>
      </c>
      <c r="J22" s="1" t="s">
        <v>31</v>
      </c>
      <c r="K22" s="1" t="s">
        <v>30</v>
      </c>
      <c r="L22" s="1" t="s">
        <v>31</v>
      </c>
      <c r="M22" s="1" t="s">
        <v>31</v>
      </c>
      <c r="N22" s="1" t="s">
        <v>31</v>
      </c>
      <c r="O22" s="1" t="s">
        <v>30</v>
      </c>
      <c r="P22" s="1" t="s">
        <v>31</v>
      </c>
      <c r="Q22" s="1" t="s">
        <v>30</v>
      </c>
      <c r="R22" s="1" t="s">
        <v>31</v>
      </c>
      <c r="S22" s="1" t="s">
        <v>30</v>
      </c>
      <c r="T22" s="1" t="s">
        <v>31</v>
      </c>
      <c r="U22" s="1" t="s">
        <v>31</v>
      </c>
      <c r="V22" s="1" t="s">
        <v>31</v>
      </c>
      <c r="W22" s="1" t="s">
        <v>30</v>
      </c>
      <c r="X22" s="1" t="s">
        <v>31</v>
      </c>
      <c r="Y22" s="1" t="s">
        <v>31</v>
      </c>
      <c r="Z22" s="1" t="s">
        <v>31</v>
      </c>
      <c r="AA22" s="1" t="s">
        <v>31</v>
      </c>
      <c r="AB22" s="1" t="s">
        <v>31</v>
      </c>
      <c r="AC22" s="17"/>
      <c r="AD22" s="1">
        <f t="shared" si="5"/>
        <v>9</v>
      </c>
      <c r="AE22" s="1">
        <f t="shared" si="1"/>
        <v>0</v>
      </c>
      <c r="AF22" s="1">
        <f t="shared" si="2"/>
        <v>18</v>
      </c>
      <c r="AG22" s="1">
        <f t="shared" si="3"/>
        <v>0</v>
      </c>
      <c r="AH22" s="1">
        <f t="shared" si="4"/>
        <v>0</v>
      </c>
      <c r="AI22" s="2">
        <f t="shared" si="0"/>
        <v>18</v>
      </c>
    </row>
    <row r="23" spans="1:35" s="18" customFormat="1">
      <c r="A23" s="16" t="s">
        <v>46</v>
      </c>
      <c r="B23" s="24" t="s">
        <v>30</v>
      </c>
      <c r="C23" s="1" t="s">
        <v>31</v>
      </c>
      <c r="D23" s="1" t="s">
        <v>30</v>
      </c>
      <c r="E23" s="1" t="s">
        <v>31</v>
      </c>
      <c r="F23" s="1" t="s">
        <v>30</v>
      </c>
      <c r="G23" s="1" t="s">
        <v>31</v>
      </c>
      <c r="H23" s="1" t="s">
        <v>30</v>
      </c>
      <c r="I23" s="1" t="s">
        <v>31</v>
      </c>
      <c r="J23" s="1" t="s">
        <v>31</v>
      </c>
      <c r="K23" s="1" t="s">
        <v>30</v>
      </c>
      <c r="L23" s="1" t="s">
        <v>31</v>
      </c>
      <c r="M23" s="1" t="s">
        <v>31</v>
      </c>
      <c r="N23" s="1" t="s">
        <v>31</v>
      </c>
      <c r="O23" s="1" t="s">
        <v>30</v>
      </c>
      <c r="P23" s="1" t="s">
        <v>31</v>
      </c>
      <c r="Q23" s="1" t="s">
        <v>30</v>
      </c>
      <c r="R23" s="1" t="s">
        <v>31</v>
      </c>
      <c r="S23" s="1" t="s">
        <v>30</v>
      </c>
      <c r="T23" s="1" t="s">
        <v>31</v>
      </c>
      <c r="U23" s="1" t="s">
        <v>31</v>
      </c>
      <c r="V23" s="1" t="s">
        <v>31</v>
      </c>
      <c r="W23" s="1" t="s">
        <v>30</v>
      </c>
      <c r="X23" s="1" t="s">
        <v>31</v>
      </c>
      <c r="Y23" s="1" t="s">
        <v>31</v>
      </c>
      <c r="Z23" s="1" t="s">
        <v>31</v>
      </c>
      <c r="AA23" s="1" t="s">
        <v>31</v>
      </c>
      <c r="AB23" s="1" t="s">
        <v>31</v>
      </c>
      <c r="AC23" s="17"/>
      <c r="AD23" s="1">
        <f t="shared" si="5"/>
        <v>9</v>
      </c>
      <c r="AE23" s="1">
        <f t="shared" si="1"/>
        <v>0</v>
      </c>
      <c r="AF23" s="1">
        <f t="shared" si="2"/>
        <v>18</v>
      </c>
      <c r="AG23" s="1">
        <f t="shared" si="3"/>
        <v>0</v>
      </c>
      <c r="AH23" s="1">
        <f t="shared" si="4"/>
        <v>0</v>
      </c>
      <c r="AI23" s="2">
        <f t="shared" si="0"/>
        <v>18</v>
      </c>
    </row>
    <row r="24" spans="1:35" s="18" customFormat="1">
      <c r="A24" s="16" t="s">
        <v>47</v>
      </c>
      <c r="B24" s="24" t="s">
        <v>30</v>
      </c>
      <c r="C24" s="1" t="s">
        <v>31</v>
      </c>
      <c r="D24" s="1" t="s">
        <v>30</v>
      </c>
      <c r="E24" s="1" t="s">
        <v>31</v>
      </c>
      <c r="F24" s="1" t="s">
        <v>30</v>
      </c>
      <c r="G24" s="1" t="s">
        <v>31</v>
      </c>
      <c r="H24" s="1" t="s">
        <v>30</v>
      </c>
      <c r="I24" s="1" t="s">
        <v>31</v>
      </c>
      <c r="J24" s="1" t="s">
        <v>31</v>
      </c>
      <c r="K24" s="1" t="s">
        <v>30</v>
      </c>
      <c r="L24" s="1" t="s">
        <v>31</v>
      </c>
      <c r="M24" s="1" t="s">
        <v>31</v>
      </c>
      <c r="N24" s="1" t="s">
        <v>31</v>
      </c>
      <c r="O24" s="1" t="s">
        <v>30</v>
      </c>
      <c r="P24" s="1" t="s">
        <v>31</v>
      </c>
      <c r="Q24" s="1" t="s">
        <v>30</v>
      </c>
      <c r="R24" s="1" t="s">
        <v>31</v>
      </c>
      <c r="S24" s="1" t="s">
        <v>30</v>
      </c>
      <c r="T24" s="1" t="s">
        <v>31</v>
      </c>
      <c r="U24" s="1" t="s">
        <v>31</v>
      </c>
      <c r="V24" s="1" t="s">
        <v>31</v>
      </c>
      <c r="W24" s="1" t="s">
        <v>30</v>
      </c>
      <c r="X24" s="1" t="s">
        <v>31</v>
      </c>
      <c r="Y24" s="1" t="s">
        <v>31</v>
      </c>
      <c r="Z24" s="1" t="s">
        <v>31</v>
      </c>
      <c r="AA24" s="1" t="s">
        <v>31</v>
      </c>
      <c r="AB24" s="1" t="s">
        <v>31</v>
      </c>
      <c r="AC24" s="17"/>
      <c r="AD24" s="1">
        <f>IF(B24="Відс.",1,0)+IF(C24="Відс.",1,0)+IF(D24="Відс.",1,0)+IF(E24="Відс.",1,0)+IF(F24="Відс.",1,0)+IF(G24="Відс.",1,0)+IF(H24="Відс.",1,0)+IF(I24="Відс.",1,0)+IF(J24="Відс.",1,0)+IF(K24="Відс.",1,0)+IF(L24="Відс.",1,0)+IF(M24="Відс.",1,0)+IF(N24="Відс.",1,0)+IF(O24="Відс.",1,0)+IF(P24="Відс.",1,0)+IF(Q24="Відс.",1,0)+IF(R24="Відс.",1,0)+IF(S24="Відс.",1,0)+IF(T24="Відс.",1,0)+IF(U24="Відс.",1,0)+IF(V24="Відс.",1,0)+IF(W24="Відс.",1,0)+IF(X24="Відс.",1,0)+IF(Y24="Відс.",1,0)+IF(Z24="Відс.",1,0)+IF(AA24="Відс.",1,0)+IF(AB24="Відс.",1,0)</f>
        <v>9</v>
      </c>
      <c r="AE24" s="1">
        <f>IF(C24="Н/Г",1,0)+IF(D24="Н/Г",1,0)+IF(E24="Н/Г",1,0)+IF(F24="Н/Г",1,0)+IF(G24="Н/Г",1,0)+IF(H24="Н/Г",1,0)+IF(I24="Н/Г",1,0)+IF(J24="Н/Г",1,0)+IF(K24="Н/Г",1,0)+IF(L24="Н/Г",1,0)+IF(M24="Н/Г",1,0)+IF(N24="Н/Г",1,0)+IF(O24="Н/Г",1,0)+IF(P24="Н/Г",1,0)+IF(Q24="Н/Г",1,0)+IF(R24="Н/Г",1,0)+IF(S24="Н/Г",1,0)+IF(T24="Н/Г",1,0)+IF(U24="Н/Г",1,0)+IF(V24="Н/Г",1,0)+IF(W24="Н/Г",1,0)+IF(X24="Н/Г",1,0)+IF(Y24="Н/Г",1,0)+IF(Z24="Н/Г",1,0)+IF(AA24="Н/Г",1,0)+IF(AB24="Н/Г",1,0)+IF(B24="Н/Г",1,0)</f>
        <v>0</v>
      </c>
      <c r="AF24" s="1">
        <f>IF(C24="За",1,0)+IF(D24="За",1,0)+IF(E24="За",1,0)+IF(F24="За",1,0)+IF(G24="За",1,0)+IF(H24="За",1,0)+IF(I24="За",1,0)+IF(J24="За",1,0)+IF(K24="За",1,0)+IF(L24="За",1,0)+IF(M24="За",1,0)+IF(N24="За",1,0)+IF(O24="За",1,0)+IF(P24="За",1,0)+IF(Q24="За",1,0)+IF(R24="За",1,0)+IF(S24="За",1,0)+IF(T24="За",1,0)+IF(U24="За",1,0)+IF(V24="За",1,0)+IF(W24="За",1,0)+IF(X24="За",1,0)+IF(Y24="За",1,0)+IF(Z24="За",1,0)+IF(AA24="За",1,0)+IF(AB24="За",1,0)+IF(B24="За",1,0)</f>
        <v>18</v>
      </c>
      <c r="AG24" s="1">
        <f>IF(D24="Проти",1,0)+IF(E24="Проти",1,0)+IF(F24="Проти",1,0)+IF(G24="Проти",1,0)+IF(H24="Проти",1,0)+IF(I24="Проти",1,0)+IF(J24="Проти",1,0)+IF(K24="Проти",1,0)+IF(L24="Проти",1,0)+IF(M24="Проти",1,0)+IF(N24="Проти",1,0)+IF(O24="Проти",1,0)+IF(P24="Проти",1,0)+IF(Q24="Проти",1,0)+IF(R24="Проти",1,0)+IF(S24="Проти",1,0)+IF(T24="Проти",1,0)+IF(U24="Проти",1,0)+IF(V24="Проти",1,0)+IF(W24="Проти",1,0)+IF(X24="Проти",1,0)+IF(Y24="Проти",1,0)+IF(Z24="Проти",1,0)+IF(AA24="Проти",1,0)+IF(AB24="Проти",1,0)+IF(B24="Проти",1,0)+IF(C24="Проти",1,0)</f>
        <v>0</v>
      </c>
      <c r="AH24" s="1">
        <f>IF(E24="Утр.",1,0)+IF(F24="Утр.",1,0)+IF(G24="Утр.",1,0)+IF(H24="Утр.",1,0)+IF(I24="Утр.",1,0)+IF(J24="Утр.",1,0)+IF(K24="Утр.",1,0)+IF(L24="Утр.",1,0)+IF(M24="Утр.",1,0)+IF(N24="Утр.",1,0)+IF(O24="Утр.",1,0)+IF(P24="Утр.",1,0)+IF(Q24="Утр.",1,0)+IF(R24="Утр.",1,0)+IF(S24="Утр.",1,0)+IF(T24="Утр.",1,0)+IF(U24="Утр.",1,0)+IF(V24="Утр.",1,0)+IF(W24="Утр.",1,0)+IF(X24="Утр.",1,0)+IF(Y24="Утр.",1,0)+IF(Z24="Утр.",1,0)+IF(AA24="Утр.",1,0)+IF(AB24="Утр.",1,0)+IF(B24="Утр.",1,0)+IF(C24="Утр.",1,0)+IF(D24="Утр.",1,0)</f>
        <v>0</v>
      </c>
      <c r="AI24" s="2">
        <f t="shared" si="0"/>
        <v>18</v>
      </c>
    </row>
    <row r="25" spans="1:35" ht="15.75" customHeight="1">
      <c r="A25" s="16">
        <v>27</v>
      </c>
      <c r="B25" s="24" t="s">
        <v>30</v>
      </c>
      <c r="C25" s="1" t="s">
        <v>32</v>
      </c>
      <c r="D25" s="1" t="s">
        <v>30</v>
      </c>
      <c r="E25" s="1" t="s">
        <v>32</v>
      </c>
      <c r="F25" s="1" t="s">
        <v>30</v>
      </c>
      <c r="G25" s="1" t="s">
        <v>32</v>
      </c>
      <c r="H25" s="1" t="s">
        <v>30</v>
      </c>
      <c r="I25" s="1" t="s">
        <v>32</v>
      </c>
      <c r="J25" s="1" t="s">
        <v>33</v>
      </c>
      <c r="K25" s="1" t="s">
        <v>30</v>
      </c>
      <c r="L25" s="1" t="s">
        <v>31</v>
      </c>
      <c r="M25" s="1" t="s">
        <v>32</v>
      </c>
      <c r="N25" s="1" t="s">
        <v>31</v>
      </c>
      <c r="O25" s="1" t="s">
        <v>30</v>
      </c>
      <c r="P25" s="1" t="s">
        <v>33</v>
      </c>
      <c r="Q25" s="1" t="s">
        <v>30</v>
      </c>
      <c r="R25" s="1" t="s">
        <v>32</v>
      </c>
      <c r="S25" s="1" t="s">
        <v>30</v>
      </c>
      <c r="T25" s="1" t="s">
        <v>33</v>
      </c>
      <c r="U25" s="1" t="s">
        <v>31</v>
      </c>
      <c r="V25" s="1" t="s">
        <v>32</v>
      </c>
      <c r="W25" s="1" t="s">
        <v>30</v>
      </c>
      <c r="X25" s="1" t="s">
        <v>32</v>
      </c>
      <c r="Y25" s="1" t="s">
        <v>32</v>
      </c>
      <c r="Z25" s="1" t="s">
        <v>31</v>
      </c>
      <c r="AA25" s="1" t="s">
        <v>33</v>
      </c>
      <c r="AB25" s="1" t="s">
        <v>34</v>
      </c>
      <c r="AC25" s="17"/>
      <c r="AD25" s="1">
        <f>IF(B25="Відс.",1,0)+IF(C25="Відс.",1,0)+IF(D25="Відс.",1,0)+IF(E25="Відс.",1,0)+IF(F25="Відс.",1,0)+IF(G25="Відс.",1,0)+IF(H25="Відс.",1,0)+IF(I25="Відс.",1,0)+IF(J25="Відс.",1,0)+IF(K25="Відс.",1,0)+IF(L25="Відс.",1,0)+IF(M25="Відс.",1,0)+IF(N25="Відс.",1,0)+IF(O25="Відс.",1,0)+IF(P25="Відс.",1,0)+IF(Q25="Відс.",1,0)+IF(R25="Відс.",1,0)+IF(S25="Відс.",1,0)+IF(T25="Відс.",1,0)+IF(U25="Відс.",1,0)+IF(V25="Відс.",1,0)+IF(W25="Відс.",1,0)+IF(X25="Відс.",1,0)+IF(Y25="Відс.",1,0)+IF(Z25="Відс.",1,0)+IF(AA25="Відс.",1,0)+IF(AB25="Відс.",1,0)</f>
        <v>9</v>
      </c>
      <c r="AE25" s="1">
        <f>IF(C25="Н/Г",1,0)+IF(D25="Н/Г",1,0)+IF(E25="Н/Г",1,0)+IF(F25="Н/Г",1,0)+IF(G25="Н/Г",1,0)+IF(H25="Н/Г",1,0)+IF(I25="Н/Г",1,0)+IF(J25="Н/Г",1,0)+IF(K25="Н/Г",1,0)+IF(L25="Н/Г",1,0)+IF(M25="Н/Г",1,0)+IF(N25="Н/Г",1,0)+IF(O25="Н/Г",1,0)+IF(P25="Н/Г",1,0)+IF(Q25="Н/Г",1,0)+IF(R25="Н/Г",1,0)+IF(S25="Н/Г",1,0)+IF(T25="Н/Г",1,0)+IF(U25="Н/Г",1,0)+IF(V25="Н/Г",1,0)+IF(W25="Н/Г",1,0)+IF(X25="Н/Г",1,0)+IF(Y25="Н/Г",1,0)+IF(Z25="Н/Г",1,0)+IF(AA25="Н/Г",1,0)+IF(AB25="Н/Г",1,0)+IF(B25="Н/Г",1,0)</f>
        <v>1</v>
      </c>
      <c r="AF25" s="1">
        <f>IF(C25="За",1,0)+IF(D25="За",1,0)+IF(E25="За",1,0)+IF(F25="За",1,0)+IF(G25="За",1,0)+IF(H25="За",1,0)+IF(I25="За",1,0)+IF(J25="За",1,0)+IF(K25="За",1,0)+IF(L25="За",1,0)+IF(M25="За",1,0)+IF(N25="За",1,0)+IF(O25="За",1,0)+IF(P25="За",1,0)+IF(Q25="За",1,0)+IF(R25="За",1,0)+IF(S25="За",1,0)+IF(T25="За",1,0)+IF(U25="За",1,0)+IF(V25="За",1,0)+IF(W25="За",1,0)+IF(X25="За",1,0)+IF(Y25="За",1,0)+IF(Z25="За",1,0)+IF(AA25="За",1,0)+IF(AB25="За",1,0)+IF(B25="За",1,0)</f>
        <v>4</v>
      </c>
      <c r="AG25" s="1">
        <f>IF(D25="Проти",1,0)+IF(E25="Проти",1,0)+IF(F25="Проти",1,0)+IF(G25="Проти",1,0)+IF(H25="Проти",1,0)+IF(I25="Проти",1,0)+IF(J25="Проти",1,0)+IF(K25="Проти",1,0)+IF(L25="Проти",1,0)+IF(M25="Проти",1,0)+IF(N25="Проти",1,0)+IF(O25="Проти",1,0)+IF(P25="Проти",1,0)+IF(Q25="Проти",1,0)+IF(R25="Проти",1,0)+IF(S25="Проти",1,0)+IF(T25="Проти",1,0)+IF(U25="Проти",1,0)+IF(V25="Проти",1,0)+IF(W25="Проти",1,0)+IF(X25="Проти",1,0)+IF(Y25="Проти",1,0)+IF(Z25="Проти",1,0)+IF(AA25="Проти",1,0)+IF(AB25="Проти",1,0)+IF(B25="Проти",1,0)+IF(C25="Проти",1,0)</f>
        <v>9</v>
      </c>
      <c r="AH25" s="1">
        <f>IF(E25="Утр.",1,0)+IF(F25="Утр.",1,0)+IF(G25="Утр.",1,0)+IF(H25="Утр.",1,0)+IF(I25="Утр.",1,0)+IF(J25="Утр.",1,0)+IF(K25="Утр.",1,0)+IF(L25="Утр.",1,0)+IF(M25="Утр.",1,0)+IF(N25="Утр.",1,0)+IF(O25="Утр.",1,0)+IF(P25="Утр.",1,0)+IF(Q25="Утр.",1,0)+IF(R25="Утр.",1,0)+IF(S25="Утр.",1,0)+IF(T25="Утр.",1,0)+IF(U25="Утр.",1,0)+IF(V25="Утр.",1,0)+IF(W25="Утр.",1,0)+IF(X25="Утр.",1,0)+IF(Y25="Утр.",1,0)+IF(Z25="Утр.",1,0)+IF(AA25="Утр.",1,0)+IF(AB25="Утр.",1,0)+IF(B25="Утр.",1,0)+IF(C25="Утр.",1,0)+IF(D25="Утр.",1,0)</f>
        <v>4</v>
      </c>
      <c r="AI25" s="2">
        <f>AE25+AF25+AG25+AH25</f>
        <v>18</v>
      </c>
    </row>
    <row r="26" spans="1:35" ht="15.75" customHeight="1">
      <c r="B26" s="5"/>
      <c r="AC26" s="19"/>
    </row>
    <row r="27" spans="1:35" ht="15.75" hidden="1" customHeight="1">
      <c r="A27" s="16"/>
      <c r="B27" s="2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7"/>
      <c r="AD27" s="1">
        <f t="shared" ref="AD27:AD32" si="6">IF(B27="Відс.",1,0)+IF(C27="Відс.",1,0)+IF(D27="Відс.",1,0)+IF(E27="Відс.",1,0)+IF(F27="Відс.",1,0)+IF(G27="Відс.",1,0)+IF(H27="Відс.",1,0)+IF(I27="Відс.",1,0)+IF(J27="Відс.",1,0)+IF(K27="Відс.",1,0)+IF(L27="Відс.",1,0)+IF(M27="Відс.",1,0)+IF(N27="Відс.",1,0)+IF(O27="Відс.",1,0)+IF(P27="Відс.",1,0)+IF(Q27="Відс.",1,0)+IF(R27="Відс.",1,0)+IF(S27="Відс.",1,0)+IF(T27="Відс.",1,0)+IF(U27="Відс.",1,0)+IF(V27="Відс.",1,0)+IF(W27="Відс.",1,0)+IF(X27="Відс.",1,0)+IF(Y27="Відс.",1,0)+IF(Z27="Відс.",1,0)+IF(AA27="Відс.",1,0)+IF(AB27="Відс.",1,0)</f>
        <v>0</v>
      </c>
      <c r="AE27" s="1">
        <f t="shared" ref="AE27:AE32" si="7">IF(C27="Н/Г",1,0)+IF(D27="Н/Г",1,0)+IF(E27="Н/Г",1,0)+IF(F27="Н/Г",1,0)+IF(G27="Н/Г",1,0)+IF(H27="Н/Г",1,0)+IF(I27="Н/Г",1,0)+IF(J27="Н/Г",1,0)+IF(K27="Н/Г",1,0)+IF(L27="Н/Г",1,0)+IF(M27="Н/Г",1,0)+IF(N27="Н/Г",1,0)+IF(O27="Н/Г",1,0)+IF(P27="Н/Г",1,0)+IF(Q27="Н/Г",1,0)+IF(R27="Н/Г",1,0)+IF(S27="Н/Г",1,0)+IF(T27="Н/Г",1,0)+IF(U27="Н/Г",1,0)+IF(V27="Н/Г",1,0)+IF(W27="Н/Г",1,0)+IF(X27="Н/Г",1,0)+IF(Y27="Н/Г",1,0)+IF(Z27="Н/Г",1,0)+IF(AA27="Н/Г",1,0)+IF(AB27="Н/Г",1,0)+IF(B27="Н/Г",1,0)</f>
        <v>0</v>
      </c>
      <c r="AF27" s="1">
        <f t="shared" ref="AF27:AF32" si="8">IF(C27="За",1,0)+IF(D27="За",1,0)+IF(E27="За",1,0)+IF(F27="За",1,0)+IF(G27="За",1,0)+IF(H27="За",1,0)+IF(I27="За",1,0)+IF(J27="За",1,0)+IF(K27="За",1,0)+IF(L27="За",1,0)+IF(M27="За",1,0)+IF(N27="За",1,0)+IF(O27="За",1,0)+IF(P27="За",1,0)+IF(Q27="За",1,0)+IF(R27="За",1,0)+IF(S27="За",1,0)+IF(T27="За",1,0)+IF(U27="За",1,0)+IF(V27="За",1,0)+IF(W27="За",1,0)+IF(X27="За",1,0)+IF(Y27="За",1,0)+IF(Z27="За",1,0)+IF(AA27="За",1,0)+IF(AB27="За",1,0)+IF(B27="За",1,0)</f>
        <v>0</v>
      </c>
      <c r="AG27" s="1">
        <f t="shared" ref="AG27:AG32" si="9">IF(D27="Проти",1,0)+IF(E27="Проти",1,0)+IF(F27="Проти",1,0)+IF(G27="Проти",1,0)+IF(H27="Проти",1,0)+IF(I27="Проти",1,0)+IF(J27="Проти",1,0)+IF(K27="Проти",1,0)+IF(L27="Проти",1,0)+IF(M27="Проти",1,0)+IF(N27="Проти",1,0)+IF(O27="Проти",1,0)+IF(P27="Проти",1,0)+IF(Q27="Проти",1,0)+IF(R27="Проти",1,0)+IF(S27="Проти",1,0)+IF(T27="Проти",1,0)+IF(U27="Проти",1,0)+IF(V27="Проти",1,0)+IF(W27="Проти",1,0)+IF(X27="Проти",1,0)+IF(Y27="Проти",1,0)+IF(Z27="Проти",1,0)+IF(AA27="Проти",1,0)+IF(AB27="Проти",1,0)+IF(B27="Проти",1,0)+IF(C27="Проти",1,0)</f>
        <v>0</v>
      </c>
      <c r="AH27" s="1">
        <f t="shared" ref="AH27:AH32" si="10">IF(E27="Утр.",1,0)+IF(F27="Утр.",1,0)+IF(G27="Утр.",1,0)+IF(H27="Утр.",1,0)+IF(I27="Утр.",1,0)+IF(J27="Утр.",1,0)+IF(K27="Утр.",1,0)+IF(L27="Утр.",1,0)+IF(M27="Утр.",1,0)+IF(N27="Утр.",1,0)+IF(O27="Утр.",1,0)+IF(P27="Утр.",1,0)+IF(Q27="Утр.",1,0)+IF(R27="Утр.",1,0)+IF(S27="Утр.",1,0)+IF(T27="Утр.",1,0)+IF(U27="Утр.",1,0)+IF(V27="Утр.",1,0)+IF(W27="Утр.",1,0)+IF(X27="Утр.",1,0)+IF(Y27="Утр.",1,0)+IF(Z27="Утр.",1,0)+IF(AA27="Утр.",1,0)+IF(AB27="Утр.",1,0)+IF(B27="Утр.",1,0)+IF(C27="Утр.",1,0)+IF(D27="Утр.",1,0)</f>
        <v>0</v>
      </c>
      <c r="AI27" s="2">
        <f t="shared" ref="AI27:AI32" si="11">AE27+AF27+AG27+AH27</f>
        <v>0</v>
      </c>
    </row>
    <row r="28" spans="1:35" ht="15.75" hidden="1" customHeight="1">
      <c r="A28" s="16"/>
      <c r="B28" s="2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7"/>
      <c r="AD28" s="1">
        <f t="shared" si="6"/>
        <v>0</v>
      </c>
      <c r="AE28" s="1">
        <f t="shared" si="7"/>
        <v>0</v>
      </c>
      <c r="AF28" s="1">
        <f t="shared" si="8"/>
        <v>0</v>
      </c>
      <c r="AG28" s="1">
        <f t="shared" si="9"/>
        <v>0</v>
      </c>
      <c r="AH28" s="1">
        <f t="shared" si="10"/>
        <v>0</v>
      </c>
      <c r="AI28" s="2">
        <f t="shared" si="11"/>
        <v>0</v>
      </c>
    </row>
    <row r="29" spans="1:35" ht="15.75" hidden="1" customHeight="1">
      <c r="A29" s="16"/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7"/>
      <c r="AD29" s="1">
        <f t="shared" si="6"/>
        <v>0</v>
      </c>
      <c r="AE29" s="1">
        <f t="shared" si="7"/>
        <v>0</v>
      </c>
      <c r="AF29" s="1">
        <f t="shared" si="8"/>
        <v>0</v>
      </c>
      <c r="AG29" s="1">
        <f t="shared" si="9"/>
        <v>0</v>
      </c>
      <c r="AH29" s="1">
        <f t="shared" si="10"/>
        <v>0</v>
      </c>
      <c r="AI29" s="2">
        <f t="shared" si="11"/>
        <v>0</v>
      </c>
    </row>
    <row r="30" spans="1:35" ht="15.75" hidden="1" customHeight="1">
      <c r="A30" s="16"/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7"/>
      <c r="AD30" s="1">
        <f t="shared" si="6"/>
        <v>0</v>
      </c>
      <c r="AE30" s="1">
        <f t="shared" si="7"/>
        <v>0</v>
      </c>
      <c r="AF30" s="1">
        <f t="shared" si="8"/>
        <v>0</v>
      </c>
      <c r="AG30" s="1">
        <f t="shared" si="9"/>
        <v>0</v>
      </c>
      <c r="AH30" s="1">
        <f t="shared" si="10"/>
        <v>0</v>
      </c>
      <c r="AI30" s="2">
        <f t="shared" si="11"/>
        <v>0</v>
      </c>
    </row>
    <row r="31" spans="1:35" ht="15.75" hidden="1" customHeight="1">
      <c r="A31" s="16"/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7"/>
      <c r="AD31" s="1">
        <f t="shared" si="6"/>
        <v>0</v>
      </c>
      <c r="AE31" s="1">
        <f t="shared" si="7"/>
        <v>0</v>
      </c>
      <c r="AF31" s="1">
        <f t="shared" si="8"/>
        <v>0</v>
      </c>
      <c r="AG31" s="1">
        <f t="shared" si="9"/>
        <v>0</v>
      </c>
      <c r="AH31" s="1">
        <f t="shared" si="10"/>
        <v>0</v>
      </c>
      <c r="AI31" s="2">
        <f t="shared" si="11"/>
        <v>0</v>
      </c>
    </row>
    <row r="32" spans="1:35" ht="15.75" hidden="1" customHeight="1">
      <c r="A32" s="16"/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7"/>
      <c r="AD32" s="1">
        <f t="shared" si="6"/>
        <v>0</v>
      </c>
      <c r="AE32" s="1">
        <f t="shared" si="7"/>
        <v>0</v>
      </c>
      <c r="AF32" s="1">
        <f t="shared" si="8"/>
        <v>0</v>
      </c>
      <c r="AG32" s="1">
        <f t="shared" si="9"/>
        <v>0</v>
      </c>
      <c r="AH32" s="1">
        <f t="shared" si="10"/>
        <v>0</v>
      </c>
      <c r="AI32" s="2">
        <f t="shared" si="11"/>
        <v>0</v>
      </c>
    </row>
    <row r="33" spans="1:35" ht="15.75" hidden="1" customHeight="1">
      <c r="A33" s="16"/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7"/>
      <c r="AD33" s="1">
        <f t="shared" ref="AD33:AD38" si="12">IF(B33="Відс.",1,0)+IF(C33="Відс.",1,0)+IF(D33="Відс.",1,0)+IF(E33="Відс.",1,0)+IF(F33="Відс.",1,0)+IF(G33="Відс.",1,0)+IF(H33="Відс.",1,0)+IF(I33="Відс.",1,0)+IF(J33="Відс.",1,0)+IF(K33="Відс.",1,0)+IF(L33="Відс.",1,0)+IF(M33="Відс.",1,0)+IF(N33="Відс.",1,0)+IF(O33="Відс.",1,0)+IF(P33="Відс.",1,0)+IF(Q33="Відс.",1,0)+IF(R33="Відс.",1,0)+IF(S33="Відс.",1,0)+IF(T33="Відс.",1,0)+IF(U33="Відс.",1,0)+IF(V33="Відс.",1,0)+IF(W33="Відс.",1,0)+IF(X33="Відс.",1,0)+IF(Y33="Відс.",1,0)+IF(Z33="Відс.",1,0)+IF(AA33="Відс.",1,0)+IF(AB33="Відс.",1,0)</f>
        <v>0</v>
      </c>
      <c r="AE33" s="1">
        <f t="shared" ref="AE33:AE38" si="13">IF(C33="Н/Г",1,0)+IF(D33="Н/Г",1,0)+IF(E33="Н/Г",1,0)+IF(F33="Н/Г",1,0)+IF(G33="Н/Г",1,0)+IF(H33="Н/Г",1,0)+IF(I33="Н/Г",1,0)+IF(J33="Н/Г",1,0)+IF(K33="Н/Г",1,0)+IF(L33="Н/Г",1,0)+IF(M33="Н/Г",1,0)+IF(N33="Н/Г",1,0)+IF(O33="Н/Г",1,0)+IF(P33="Н/Г",1,0)+IF(Q33="Н/Г",1,0)+IF(R33="Н/Г",1,0)+IF(S33="Н/Г",1,0)+IF(T33="Н/Г",1,0)+IF(U33="Н/Г",1,0)+IF(V33="Н/Г",1,0)+IF(W33="Н/Г",1,0)+IF(X33="Н/Г",1,0)+IF(Y33="Н/Г",1,0)+IF(Z33="Н/Г",1,0)+IF(AA33="Н/Г",1,0)+IF(AB33="Н/Г",1,0)+IF(B33="Н/Г",1,0)</f>
        <v>0</v>
      </c>
      <c r="AF33" s="1">
        <f t="shared" ref="AF33:AF38" si="14">IF(C33="За",1,0)+IF(D33="За",1,0)+IF(E33="За",1,0)+IF(F33="За",1,0)+IF(G33="За",1,0)+IF(H33="За",1,0)+IF(I33="За",1,0)+IF(J33="За",1,0)+IF(K33="За",1,0)+IF(L33="За",1,0)+IF(M33="За",1,0)+IF(N33="За",1,0)+IF(O33="За",1,0)+IF(P33="За",1,0)+IF(Q33="За",1,0)+IF(R33="За",1,0)+IF(S33="За",1,0)+IF(T33="За",1,0)+IF(U33="За",1,0)+IF(V33="За",1,0)+IF(W33="За",1,0)+IF(X33="За",1,0)+IF(Y33="За",1,0)+IF(Z33="За",1,0)+IF(AA33="За",1,0)+IF(AB33="За",1,0)+IF(B33="За",1,0)</f>
        <v>0</v>
      </c>
      <c r="AG33" s="1">
        <f t="shared" ref="AG33:AG38" si="15">IF(D33="Проти",1,0)+IF(E33="Проти",1,0)+IF(F33="Проти",1,0)+IF(G33="Проти",1,0)+IF(H33="Проти",1,0)+IF(I33="Проти",1,0)+IF(J33="Проти",1,0)+IF(K33="Проти",1,0)+IF(L33="Проти",1,0)+IF(M33="Проти",1,0)+IF(N33="Проти",1,0)+IF(O33="Проти",1,0)+IF(P33="Проти",1,0)+IF(Q33="Проти",1,0)+IF(R33="Проти",1,0)+IF(S33="Проти",1,0)+IF(T33="Проти",1,0)+IF(U33="Проти",1,0)+IF(V33="Проти",1,0)+IF(W33="Проти",1,0)+IF(X33="Проти",1,0)+IF(Y33="Проти",1,0)+IF(Z33="Проти",1,0)+IF(AA33="Проти",1,0)+IF(AB33="Проти",1,0)+IF(B33="Проти",1,0)+IF(C33="Проти",1,0)</f>
        <v>0</v>
      </c>
      <c r="AH33" s="1">
        <f t="shared" ref="AH33:AH38" si="16">IF(E33="Утр.",1,0)+IF(F33="Утр.",1,0)+IF(G33="Утр.",1,0)+IF(H33="Утр.",1,0)+IF(I33="Утр.",1,0)+IF(J33="Утр.",1,0)+IF(K33="Утр.",1,0)+IF(L33="Утр.",1,0)+IF(M33="Утр.",1,0)+IF(N33="Утр.",1,0)+IF(O33="Утр.",1,0)+IF(P33="Утр.",1,0)+IF(Q33="Утр.",1,0)+IF(R33="Утр.",1,0)+IF(S33="Утр.",1,0)+IF(T33="Утр.",1,0)+IF(U33="Утр.",1,0)+IF(V33="Утр.",1,0)+IF(W33="Утр.",1,0)+IF(X33="Утр.",1,0)+IF(Y33="Утр.",1,0)+IF(Z33="Утр.",1,0)+IF(AA33="Утр.",1,0)+IF(AB33="Утр.",1,0)+IF(B33="Утр.",1,0)+IF(C33="Утр.",1,0)+IF(D33="Утр.",1,0)</f>
        <v>0</v>
      </c>
      <c r="AI33" s="2">
        <f t="shared" ref="AI33:AI38" si="17">AE33+AF33+AG33+AH33</f>
        <v>0</v>
      </c>
    </row>
    <row r="34" spans="1:35" ht="15.75" hidden="1" customHeight="1">
      <c r="A34" s="16"/>
      <c r="B34" s="2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7"/>
      <c r="AD34" s="1">
        <f t="shared" si="12"/>
        <v>0</v>
      </c>
      <c r="AE34" s="1">
        <f t="shared" si="13"/>
        <v>0</v>
      </c>
      <c r="AF34" s="1">
        <f t="shared" si="14"/>
        <v>0</v>
      </c>
      <c r="AG34" s="1">
        <f t="shared" si="15"/>
        <v>0</v>
      </c>
      <c r="AH34" s="1">
        <f t="shared" si="16"/>
        <v>0</v>
      </c>
      <c r="AI34" s="2">
        <f t="shared" si="17"/>
        <v>0</v>
      </c>
    </row>
    <row r="35" spans="1:35" ht="15.75" hidden="1" customHeight="1">
      <c r="A35" s="16"/>
      <c r="B35" s="2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7"/>
      <c r="AD35" s="1">
        <f t="shared" si="12"/>
        <v>0</v>
      </c>
      <c r="AE35" s="1">
        <f t="shared" si="13"/>
        <v>0</v>
      </c>
      <c r="AF35" s="1">
        <f t="shared" si="14"/>
        <v>0</v>
      </c>
      <c r="AG35" s="1">
        <f t="shared" si="15"/>
        <v>0</v>
      </c>
      <c r="AH35" s="1">
        <f t="shared" si="16"/>
        <v>0</v>
      </c>
      <c r="AI35" s="2">
        <f t="shared" si="17"/>
        <v>0</v>
      </c>
    </row>
    <row r="36" spans="1:35" ht="15.75" hidden="1" customHeight="1">
      <c r="A36" s="16"/>
      <c r="B36" s="24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7"/>
      <c r="AD36" s="1">
        <f t="shared" si="12"/>
        <v>0</v>
      </c>
      <c r="AE36" s="1">
        <f t="shared" si="13"/>
        <v>0</v>
      </c>
      <c r="AF36" s="1">
        <f t="shared" si="14"/>
        <v>0</v>
      </c>
      <c r="AG36" s="1">
        <f t="shared" si="15"/>
        <v>0</v>
      </c>
      <c r="AH36" s="1">
        <f t="shared" si="16"/>
        <v>0</v>
      </c>
      <c r="AI36" s="2">
        <f t="shared" si="17"/>
        <v>0</v>
      </c>
    </row>
    <row r="37" spans="1:35" ht="15.75" hidden="1" customHeight="1">
      <c r="A37" s="16"/>
      <c r="B37" s="24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7"/>
      <c r="AD37" s="1">
        <f t="shared" si="12"/>
        <v>0</v>
      </c>
      <c r="AE37" s="1">
        <f t="shared" si="13"/>
        <v>0</v>
      </c>
      <c r="AF37" s="1">
        <f t="shared" si="14"/>
        <v>0</v>
      </c>
      <c r="AG37" s="1">
        <f t="shared" si="15"/>
        <v>0</v>
      </c>
      <c r="AH37" s="1">
        <f t="shared" si="16"/>
        <v>0</v>
      </c>
      <c r="AI37" s="2">
        <f t="shared" si="17"/>
        <v>0</v>
      </c>
    </row>
    <row r="38" spans="1:35" ht="15.75" hidden="1" customHeight="1">
      <c r="A38" s="16"/>
      <c r="B38" s="24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7"/>
      <c r="AD38" s="1">
        <f t="shared" si="12"/>
        <v>0</v>
      </c>
      <c r="AE38" s="1">
        <f t="shared" si="13"/>
        <v>0</v>
      </c>
      <c r="AF38" s="1">
        <f t="shared" si="14"/>
        <v>0</v>
      </c>
      <c r="AG38" s="1">
        <f t="shared" si="15"/>
        <v>0</v>
      </c>
      <c r="AH38" s="1">
        <f t="shared" si="16"/>
        <v>0</v>
      </c>
      <c r="AI38" s="2">
        <f t="shared" si="17"/>
        <v>0</v>
      </c>
    </row>
    <row r="39" spans="1:35" ht="15.75" hidden="1" customHeight="1">
      <c r="B39" s="5"/>
      <c r="AC39" s="19"/>
    </row>
    <row r="40" spans="1:35" ht="15.75" hidden="1" customHeight="1">
      <c r="B40" s="5"/>
      <c r="AC40" s="19"/>
    </row>
    <row r="41" spans="1:35" ht="15.75" hidden="1" customHeight="1">
      <c r="B41" s="5"/>
      <c r="AC41" s="19"/>
    </row>
    <row r="42" spans="1:35" ht="90.75" hidden="1" customHeight="1">
      <c r="A42" s="28" t="s">
        <v>35</v>
      </c>
      <c r="B42" s="7" t="s">
        <v>3</v>
      </c>
      <c r="C42" s="7" t="s">
        <v>4</v>
      </c>
      <c r="D42" s="7" t="s">
        <v>5</v>
      </c>
      <c r="E42" s="7" t="s">
        <v>6</v>
      </c>
      <c r="F42" s="7" t="s">
        <v>7</v>
      </c>
      <c r="G42" s="7" t="s">
        <v>8</v>
      </c>
      <c r="H42" s="7" t="s">
        <v>9</v>
      </c>
      <c r="I42" s="7" t="s">
        <v>10</v>
      </c>
      <c r="J42" s="7" t="s">
        <v>11</v>
      </c>
      <c r="K42" s="7" t="s">
        <v>12</v>
      </c>
      <c r="L42" s="7" t="s">
        <v>13</v>
      </c>
      <c r="M42" s="7" t="s">
        <v>14</v>
      </c>
      <c r="N42" s="7" t="s">
        <v>15</v>
      </c>
      <c r="O42" s="7" t="s">
        <v>16</v>
      </c>
      <c r="P42" s="7" t="s">
        <v>17</v>
      </c>
      <c r="Q42" s="7" t="s">
        <v>18</v>
      </c>
      <c r="R42" s="7" t="s">
        <v>19</v>
      </c>
      <c r="S42" s="7" t="s">
        <v>20</v>
      </c>
      <c r="T42" s="7" t="s">
        <v>21</v>
      </c>
      <c r="U42" s="7" t="s">
        <v>22</v>
      </c>
      <c r="V42" s="7" t="s">
        <v>23</v>
      </c>
      <c r="W42" s="7" t="s">
        <v>24</v>
      </c>
      <c r="X42" s="7" t="s">
        <v>25</v>
      </c>
      <c r="Y42" s="7" t="s">
        <v>26</v>
      </c>
      <c r="Z42" s="7" t="s">
        <v>27</v>
      </c>
      <c r="AA42" s="7" t="s">
        <v>28</v>
      </c>
      <c r="AB42" s="7" t="s">
        <v>29</v>
      </c>
      <c r="AC42" s="8"/>
      <c r="AD42" s="9" t="s">
        <v>30</v>
      </c>
      <c r="AE42" s="9" t="s">
        <v>34</v>
      </c>
      <c r="AF42" s="10" t="s">
        <v>31</v>
      </c>
      <c r="AG42" s="10" t="s">
        <v>32</v>
      </c>
      <c r="AH42" s="9" t="s">
        <v>33</v>
      </c>
      <c r="AI42" s="11" t="s">
        <v>39</v>
      </c>
    </row>
    <row r="43" spans="1:35" ht="15.75" hidden="1" customHeight="1">
      <c r="A43" s="29"/>
      <c r="B43" s="10">
        <v>1</v>
      </c>
      <c r="C43" s="10">
        <v>2</v>
      </c>
      <c r="D43" s="10">
        <v>3</v>
      </c>
      <c r="E43" s="10">
        <v>4</v>
      </c>
      <c r="F43" s="10">
        <v>5</v>
      </c>
      <c r="G43" s="10">
        <v>6</v>
      </c>
      <c r="H43" s="10">
        <v>7</v>
      </c>
      <c r="I43" s="10">
        <v>8</v>
      </c>
      <c r="J43" s="10">
        <v>9</v>
      </c>
      <c r="K43" s="10">
        <v>10</v>
      </c>
      <c r="L43" s="10">
        <v>11</v>
      </c>
      <c r="M43" s="10">
        <v>12</v>
      </c>
      <c r="N43" s="10">
        <v>13</v>
      </c>
      <c r="O43" s="10">
        <v>14</v>
      </c>
      <c r="P43" s="10">
        <v>15</v>
      </c>
      <c r="Q43" s="10">
        <v>16</v>
      </c>
      <c r="R43" s="10">
        <v>17</v>
      </c>
      <c r="S43" s="10">
        <v>18</v>
      </c>
      <c r="T43" s="10">
        <v>19</v>
      </c>
      <c r="U43" s="10">
        <v>20</v>
      </c>
      <c r="V43" s="10">
        <v>21</v>
      </c>
      <c r="W43" s="10">
        <v>22</v>
      </c>
      <c r="X43" s="10">
        <v>23</v>
      </c>
      <c r="Y43" s="10">
        <v>24</v>
      </c>
      <c r="Z43" s="10">
        <v>25</v>
      </c>
      <c r="AA43" s="10">
        <v>26</v>
      </c>
      <c r="AB43" s="10">
        <v>27</v>
      </c>
      <c r="AC43" s="13"/>
      <c r="AD43" s="10">
        <v>1</v>
      </c>
      <c r="AE43" s="10">
        <v>2</v>
      </c>
      <c r="AF43" s="10">
        <v>3</v>
      </c>
      <c r="AG43" s="10">
        <v>4</v>
      </c>
      <c r="AH43" s="10">
        <v>5</v>
      </c>
      <c r="AI43" s="10">
        <v>6</v>
      </c>
    </row>
    <row r="44" spans="1:35" ht="15.75" hidden="1" customHeight="1">
      <c r="A44" s="15" t="s">
        <v>40</v>
      </c>
      <c r="B44" s="24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5"/>
      <c r="S44" s="1"/>
      <c r="T44" s="1"/>
      <c r="U44" s="1"/>
      <c r="V44" s="1"/>
      <c r="W44" s="1"/>
      <c r="X44" s="1"/>
      <c r="Y44" s="1"/>
      <c r="Z44" s="1"/>
      <c r="AA44" s="1"/>
      <c r="AB44" s="1"/>
      <c r="AC44" s="13"/>
      <c r="AD44" s="1">
        <f>IF(B44="Відс.",1,0)+IF(C44="Відс.",1,0)+IF(D44="Відс.",1,0)+IF(E44="Відс.",1,0)+IF(F44="Відс.",1,0)+IF(G44="Відс.",1,0)+IF(H44="Відс.",1,0)+IF(I44="Відс.",1,0)+IF(J44="Відс.",1,0)+IF(K44="Відс.",1,0)+IF(L44="Відс.",1,0)+IF(M44="Відс.",1,0)+IF(N44="Відс.",1,0)+IF(O44="Відс.",1,0)+IF(P44="Відс.",1,0)+IF(Q44="Відс.",1,0)+IF(R44="Відс.",1,0)+IF(S44="Відс.",1,0)+IF(T44="Відс.",1,0)+IF(U44="Відс.",1,0)+IF(V44="Відс.",1,0)+IF(W44="Відс.",1,0)+IF(X44="Відс.",1,0)+IF(Y44="Відс.",1,0)+IF(Z44="Відс.",1,0)+IF(AA44="Відс.",1,0)+IF(AB44="Відс.",1,0)</f>
        <v>0</v>
      </c>
      <c r="AE44" s="1">
        <f>IF(C44="Н/Г",1,0)+IF(D44="Н/Г",1,0)+IF(E44="Н/Г",1,0)+IF(F44="Н/Г",1,0)+IF(G44="Н/Г",1,0)+IF(H44="Н/Г",1,0)+IF(I44="Н/Г",1,0)+IF(J44="Н/Г",1,0)+IF(K44="Н/Г",1,0)+IF(L44="Н/Г",1,0)+IF(M44="Н/Г",1,0)+IF(N44="Н/Г",1,0)+IF(O44="Н/Г",1,0)+IF(P44="Н/Г",1,0)+IF(Q44="Н/Г",1,0)+IF(R44="Н/Г",1,0)+IF(S44="Н/Г",1,0)+IF(T44="Н/Г",1,0)+IF(U44="Н/Г",1,0)+IF(V44="Н/Г",1,0)+IF(W44="Н/Г",1,0)+IF(X44="Н/Г",1,0)+IF(Y44="Н/Г",1,0)+IF(Z44="Н/Г",1,0)+IF(AA44="Н/Г",1,0)+IF(AB44="Н/Г",1,0)+IF(B44="Н/Г",1,0)</f>
        <v>0</v>
      </c>
      <c r="AF44" s="1">
        <f>IF(C44="За",1,0)+IF(D44="За",1,0)+IF(E44="За",1,0)+IF(F44="За",1,0)+IF(G44="За",1,0)+IF(H44="За",1,0)+IF(I44="За",1,0)+IF(J44="За",1,0)+IF(K44="За",1,0)+IF(L44="За",1,0)+IF(M44="За",1,0)+IF(N44="За",1,0)+IF(O44="За",1,0)+IF(P44="За",1,0)+IF(Q44="За",1,0)+IF(R44="За",1,0)+IF(S44="За",1,0)+IF(T44="За",1,0)+IF(U44="За",1,0)+IF(V44="За",1,0)+IF(W44="За",1,0)+IF(X44="За",1,0)+IF(Y44="За",1,0)+IF(Z44="За",1,0)+IF(AA44="За",1,0)+IF(AB44="За",1,0)+IF(B44="За",1,0)</f>
        <v>0</v>
      </c>
      <c r="AG44" s="1">
        <f>IF(D44="Проти",1,0)+IF(E44="Проти",1,0)+IF(F44="Проти",1,0)+IF(G44="Проти",1,0)+IF(H44="Проти",1,0)+IF(I44="Проти",1,0)+IF(J44="Проти",1,0)+IF(K44="Проти",1,0)+IF(L44="Проти",1,0)+IF(M44="Проти",1,0)+IF(N44="Проти",1,0)+IF(O44="Проти",1,0)+IF(P44="Проти",1,0)+IF(Q44="Проти",1,0)+IF(R44="Проти",1,0)+IF(S44="Проти",1,0)+IF(T44="Проти",1,0)+IF(U44="Проти",1,0)+IF(V44="Проти",1,0)+IF(W44="Проти",1,0)+IF(X44="Проти",1,0)+IF(Y44="Проти",1,0)+IF(Z44="Проти",1,0)+IF(AA44="Проти",1,0)+IF(AB44="Проти",1,0)+IF(B44="Проти",1,0)+IF(C44="Проти",1,0)</f>
        <v>0</v>
      </c>
      <c r="AH44" s="1">
        <f>IF(E44="Утр.",1,0)+IF(F44="Утр.",1,0)+IF(G44="Утр.",1,0)+IF(H44="Утр.",1,0)+IF(I44="Утр.",1,0)+IF(J44="Утр.",1,0)+IF(K44="Утр.",1,0)+IF(L44="Утр.",1,0)+IF(M44="Утр.",1,0)+IF(N44="Утр.",1,0)+IF(O44="Утр.",1,0)+IF(P44="Утр.",1,0)+IF(Q44="Утр.",1,0)+IF(R44="Утр.",1,0)+IF(S44="Утр.",1,0)+IF(T44="Утр.",1,0)+IF(U44="Утр.",1,0)+IF(V44="Утр.",1,0)+IF(W44="Утр.",1,0)+IF(X44="Утр.",1,0)+IF(Y44="Утр.",1,0)+IF(Z44="Утр.",1,0)+IF(AA44="Утр.",1,0)+IF(AB44="Утр.",1,0)+IF(B44="Утр.",1,0)+IF(C44="Утр.",1,0)+IF(D44="Утр.",1,0)</f>
        <v>0</v>
      </c>
      <c r="AI44" s="2">
        <f>AE44+AF44+AG44+AH44</f>
        <v>0</v>
      </c>
    </row>
    <row r="45" spans="1:35" ht="15.75" hidden="1" customHeight="1">
      <c r="A45" s="16">
        <v>1</v>
      </c>
      <c r="B45" s="24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8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7"/>
      <c r="AD45" s="1">
        <f>IF(B45="Відс.",1,0)+IF(C45="Відс.",1,0)+IF(D45="Відс.",1,0)+IF(E45="Відс.",1,0)+IF(F45="Відс.",1,0)+IF(G45="Відс.",1,0)+IF(H45="Відс.",1,0)+IF(I45="Відс.",1,0)+IF(J45="Відс.",1,0)+IF(K45="Відс.",1,0)+IF(L45="Відс.",1,0)+IF(M45="Відс.",1,0)+IF(N47="Відс.",1,0)+IF(O45="Відс.",1,0)+IF(P45="Відс.",1,0)+IF(Q45="Відс.",1,0)+IF(R45="Відс.",1,0)+IF(S45="Відс.",1,0)+IF(T45="Відс.",1,0)+IF(U45="Відс.",1,0)+IF(V45="Відс.",1,0)+IF(W45="Відс.",1,0)+IF(X45="Відс.",1,0)+IF(Y45="Відс.",1,0)+IF(Z45="Відс.",1,0)+IF(AA45="Відс.",1,0)+IF(AB45="Відс.",1,0)</f>
        <v>0</v>
      </c>
      <c r="AE45" s="1">
        <f>IF(C45="Н/Г",1,0)+IF(D45="Н/Г",1,0)+IF(E45="Н/Г",1,0)+IF(F45="Н/Г",1,0)+IF(G45="Н/Г",1,0)+IF(H45="Н/Г",1,0)+IF(I45="Н/Г",1,0)+IF(J45="Н/Г",1,0)+IF(K45="Н/Г",1,0)+IF(L45="Н/Г",1,0)+IF(M45="Н/Г",1,0)+IF(N47="Н/Г",1,0)+IF(O45="Н/Г",1,0)+IF(P45="Н/Г",1,0)+IF(Q45="Н/Г",1,0)+IF(R45="Н/Г",1,0)+IF(S45="Н/Г",1,0)+IF(T45="Н/Г",1,0)+IF(U45="Н/Г",1,0)+IF(V45="Н/Г",1,0)+IF(W45="Н/Г",1,0)+IF(X45="Н/Г",1,0)+IF(Y45="Н/Г",1,0)+IF(Z45="Н/Г",1,0)+IF(AA45="Н/Г",1,0)+IF(AB45="Н/Г",1,0)+IF(B45="Н/Г",1,0)</f>
        <v>0</v>
      </c>
      <c r="AF45" s="1">
        <f>IF(C45="За",1,0)+IF(D45="За",1,0)+IF(E45="За",1,0)+IF(F45="За",1,0)+IF(G45="За",1,0)+IF(H45="За",1,0)+IF(I45="За",1,0)+IF(J45="За",1,0)+IF(K45="За",1,0)+IF(L45="За",1,0)+IF(M45="За",1,0)+IF(N47="За",1,0)+IF(O45="За",1,0)+IF(P45="За",1,0)+IF(Q45="За",1,0)+IF(R45="За",1,0)+IF(S45="За",1,0)+IF(T45="За",1,0)+IF(U45="За",1,0)+IF(V45="За",1,0)+IF(W45="За",1,0)+IF(X45="За",1,0)+IF(Y45="За",1,0)+IF(Z45="За",1,0)+IF(AA45="За",1,0)+IF(AB45="За",1,0)+IF(B45="За",1,0)</f>
        <v>0</v>
      </c>
      <c r="AG45" s="1">
        <f>IF(D45="Проти",1,0)+IF(E45="Проти",1,0)+IF(F45="Проти",1,0)+IF(G45="Проти",1,0)+IF(H45="Проти",1,0)+IF(I45="Проти",1,0)+IF(J45="Проти",1,0)+IF(K45="Проти",1,0)+IF(L45="Проти",1,0)+IF(M45="Проти",1,0)+IF(N47="Проти",1,0)+IF(O45="Проти",1,0)+IF(P45="Проти",1,0)+IF(Q45="Проти",1,0)+IF(R45="Проти",1,0)+IF(S45="Проти",1,0)+IF(T45="Проти",1,0)+IF(U45="Проти",1,0)+IF(V45="Проти",1,0)+IF(W45="Проти",1,0)+IF(X45="Проти",1,0)+IF(Y45="Проти",1,0)+IF(Z45="Проти",1,0)+IF(AA45="Проти",1,0)+IF(AB45="Проти",1,0)+IF(B45="Проти",1,0)+IF(C45="Проти",1,0)</f>
        <v>0</v>
      </c>
      <c r="AH45" s="1">
        <f>IF(E45="Утр.",1,0)+IF(F45="Утр.",1,0)+IF(G45="Утр.",1,0)+IF(H45="Утр.",1,0)+IF(I45="Утр.",1,0)+IF(J45="Утр.",1,0)+IF(K45="Утр.",1,0)+IF(L45="Утр.",1,0)+IF(M45="Утр.",1,0)+IF(N47="Утр.",1,0)+IF(O45="Утр.",1,0)+IF(P45="Утр.",1,0)+IF(Q45="Утр.",1,0)+IF(R45="Утр.",1,0)+IF(S45="Утр.",1,0)+IF(T45="Утр.",1,0)+IF(U45="Утр.",1,0)+IF(V45="Утр.",1,0)+IF(W45="Утр.",1,0)+IF(X45="Утр.",1,0)+IF(Y45="Утр.",1,0)+IF(Z45="Утр.",1,0)+IF(AA45="Утр.",1,0)+IF(AB45="Утр.",1,0)+IF(B45="Утр.",1,0)+IF(C45="Утр.",1,0)+IF(D45="Утр.",1,0)</f>
        <v>0</v>
      </c>
      <c r="AI45" s="2">
        <f t="shared" ref="AI45:AI72" si="18">AE45+AF45+AG45+AH45</f>
        <v>0</v>
      </c>
    </row>
    <row r="46" spans="1:35" ht="15.75" hidden="1" customHeight="1">
      <c r="A46" s="16">
        <v>2</v>
      </c>
      <c r="B46" s="24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7"/>
      <c r="AD46" s="1">
        <f>IF(B46="Відс.",1,0)+IF(C46="Відс.",1,0)+IF(D46="Відс.",1,0)+IF(E46="Відс.",1,0)+IF(F46="Відс.",1,0)+IF(G46="Відс.",1,0)+IF(H46="Відс.",1,0)+IF(I46="Відс.",1,0)+IF(J46="Відс.",1,0)+IF(K46="Відс.",1,0)+IF(L46="Відс.",1,0)+IF(M46="Відс.",1,0)+IF(N46="Відс.",1,0)+IF(O46="Відс.",1,0)+IF(P46="Відс.",1,0)+IF(Q46="Відс.",1,0)+IF(R46="Відс.",1,0)+IF(S46="Відс.",1,0)+IF(T46="Відс.",1,0)+IF(U46="Відс.",1,0)+IF(V46="Відс.",1,0)+IF(W46="Відс.",1,0)+IF(X46="Відс.",1,0)+IF(Y46="Відс.",1,0)+IF(Z46="Відс.",1,0)+IF(AA46="Відс.",1,0)+IF(AB46="Відс.",1,0)</f>
        <v>0</v>
      </c>
      <c r="AE46" s="1">
        <f t="shared" ref="AE46:AE72" si="19">IF(C46="Н/Г",1,0)+IF(D46="Н/Г",1,0)+IF(E46="Н/Г",1,0)+IF(F46="Н/Г",1,0)+IF(G46="Н/Г",1,0)+IF(H46="Н/Г",1,0)+IF(I46="Н/Г",1,0)+IF(J46="Н/Г",1,0)+IF(K46="Н/Г",1,0)+IF(L46="Н/Г",1,0)+IF(M46="Н/Г",1,0)+IF(N46="Н/Г",1,0)+IF(O46="Н/Г",1,0)+IF(P46="Н/Г",1,0)+IF(Q46="Н/Г",1,0)+IF(R46="Н/Г",1,0)+IF(S46="Н/Г",1,0)+IF(T46="Н/Г",1,0)+IF(U46="Н/Г",1,0)+IF(V46="Н/Г",1,0)+IF(W46="Н/Г",1,0)+IF(X46="Н/Г",1,0)+IF(Y46="Н/Г",1,0)+IF(Z46="Н/Г",1,0)+IF(AA46="Н/Г",1,0)+IF(AB46="Н/Г",1,0)+IF(B46="Н/Г",1,0)</f>
        <v>0</v>
      </c>
      <c r="AF46" s="1">
        <f t="shared" ref="AF46:AF72" si="20">IF(C46="За",1,0)+IF(D46="За",1,0)+IF(E46="За",1,0)+IF(F46="За",1,0)+IF(G46="За",1,0)+IF(H46="За",1,0)+IF(I46="За",1,0)+IF(J46="За",1,0)+IF(K46="За",1,0)+IF(L46="За",1,0)+IF(M46="За",1,0)+IF(N46="За",1,0)+IF(O46="За",1,0)+IF(P46="За",1,0)+IF(Q46="За",1,0)+IF(R46="За",1,0)+IF(S46="За",1,0)+IF(T46="За",1,0)+IF(U46="За",1,0)+IF(V46="За",1,0)+IF(W46="За",1,0)+IF(X46="За",1,0)+IF(Y46="За",1,0)+IF(Z46="За",1,0)+IF(AA46="За",1,0)+IF(AB46="За",1,0)+IF(B46="За",1,0)</f>
        <v>0</v>
      </c>
      <c r="AG46" s="1">
        <f t="shared" ref="AG46:AG72" si="21">IF(D46="Проти",1,0)+IF(E46="Проти",1,0)+IF(F46="Проти",1,0)+IF(G46="Проти",1,0)+IF(H46="Проти",1,0)+IF(I46="Проти",1,0)+IF(J46="Проти",1,0)+IF(K46="Проти",1,0)+IF(L46="Проти",1,0)+IF(M46="Проти",1,0)+IF(N46="Проти",1,0)+IF(O46="Проти",1,0)+IF(P46="Проти",1,0)+IF(Q46="Проти",1,0)+IF(R46="Проти",1,0)+IF(S46="Проти",1,0)+IF(T46="Проти",1,0)+IF(U46="Проти",1,0)+IF(V46="Проти",1,0)+IF(W46="Проти",1,0)+IF(X46="Проти",1,0)+IF(Y46="Проти",1,0)+IF(Z46="Проти",1,0)+IF(AA46="Проти",1,0)+IF(AB46="Проти",1,0)+IF(B46="Проти",1,0)+IF(C46="Проти",1,0)</f>
        <v>0</v>
      </c>
      <c r="AH46" s="1">
        <f t="shared" ref="AH46:AH72" si="22">IF(E46="Утр.",1,0)+IF(F46="Утр.",1,0)+IF(G46="Утр.",1,0)+IF(H46="Утр.",1,0)+IF(I46="Утр.",1,0)+IF(J46="Утр.",1,0)+IF(K46="Утр.",1,0)+IF(L46="Утр.",1,0)+IF(M46="Утр.",1,0)+IF(N46="Утр.",1,0)+IF(O46="Утр.",1,0)+IF(P46="Утр.",1,0)+IF(Q46="Утр.",1,0)+IF(R46="Утр.",1,0)+IF(S46="Утр.",1,0)+IF(T46="Утр.",1,0)+IF(U46="Утр.",1,0)+IF(V46="Утр.",1,0)+IF(W46="Утр.",1,0)+IF(X46="Утр.",1,0)+IF(Y46="Утр.",1,0)+IF(Z46="Утр.",1,0)+IF(AA46="Утр.",1,0)+IF(AB46="Утр.",1,0)+IF(B46="Утр.",1,0)+IF(C46="Утр.",1,0)+IF(D46="Утр.",1,0)</f>
        <v>0</v>
      </c>
      <c r="AI46" s="2">
        <f t="shared" si="18"/>
        <v>0</v>
      </c>
    </row>
    <row r="47" spans="1:35" ht="15.75" hidden="1" customHeight="1">
      <c r="A47" s="16">
        <v>3</v>
      </c>
      <c r="B47" s="24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7"/>
      <c r="AD47" s="1">
        <f>IF(B47="Відс.",1,0)+IF(C47="Відс.",1,0)+IF(D47="Відс.",1,0)+IF(E47="Відс.",1,0)+IF(F47="Відс.",1,0)+IF(G47="Відс.",1,0)+IF(H47="Відс.",1,0)+IF(I47="Відс.",1,0)+IF(J47="Відс.",1,0)+IF(K47="Відс.",1,0)+IF(L47="Відс.",1,0)+IF(M47="Відс.",1,0)+IF(N47="Відс.",1,0)+IF(O47="Відс.",1,0)+IF(P47="Відс.",1,0)+IF(Q47="Відс.",1,0)+IF(R47="Відс.",1,0)+IF(S47="Відс.",1,0)+IF(T47="Відс.",1,0)+IF(U47="Відс.",1,0)+IF(V47="Відс.",1,0)+IF(W47="Відс.",1,0)+IF(X47="Відс.",1,0)+IF(Y47="Відс.",1,0)+IF(Z47="Відс.",1,0)+IF(AA47="Відс.",1,0)+IF(AB47="Відс.",1,0)</f>
        <v>0</v>
      </c>
      <c r="AE47" s="1">
        <f t="shared" si="19"/>
        <v>0</v>
      </c>
      <c r="AF47" s="1">
        <f t="shared" si="20"/>
        <v>0</v>
      </c>
      <c r="AG47" s="1">
        <f t="shared" si="21"/>
        <v>0</v>
      </c>
      <c r="AH47" s="1">
        <f t="shared" si="22"/>
        <v>0</v>
      </c>
      <c r="AI47" s="2">
        <f t="shared" si="18"/>
        <v>0</v>
      </c>
    </row>
    <row r="48" spans="1:35" ht="15.75" hidden="1" customHeight="1">
      <c r="A48" s="16"/>
      <c r="B48" s="24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7"/>
      <c r="AD48" s="1">
        <f t="shared" ref="AD48:AD72" si="23">IF(B48="Відс.",1,0)+IF(C48="Відс.",1,0)+IF(D48="Відс.",1,0)+IF(E48="Відс.",1,0)+IF(F48="Відс.",1,0)+IF(G48="Відс.",1,0)+IF(H48="Відс.",1,0)+IF(I48="Відс.",1,0)+IF(J48="Відс.",1,0)+IF(K48="Відс.",1,0)+IF(L48="Відс.",1,0)+IF(M48="Відс.",1,0)+IF(N48="Відс.",1,0)+IF(O48="Відс.",1,0)+IF(P48="Відс.",1,0)+IF(Q48="Відс.",1,0)+IF(R48="Відс.",1,0)+IF(S48="Відс.",1,0)+IF(T48="Відс.",1,0)+IF(U48="Відс.",1,0)+IF(V48="Відс.",1,0)+IF(W48="Відс.",1,0)+IF(X48="Відс.",1,0)+IF(Y48="Відс.",1,0)+IF(Z48="Відс.",1,0)+IF(AA48="Відс.",1,0)+IF(AB48="Відс.",1,0)</f>
        <v>0</v>
      </c>
      <c r="AE48" s="1">
        <f t="shared" si="19"/>
        <v>0</v>
      </c>
      <c r="AF48" s="1">
        <f t="shared" si="20"/>
        <v>0</v>
      </c>
      <c r="AG48" s="1">
        <f t="shared" si="21"/>
        <v>0</v>
      </c>
      <c r="AH48" s="1">
        <f t="shared" si="22"/>
        <v>0</v>
      </c>
      <c r="AI48" s="2">
        <f t="shared" si="18"/>
        <v>0</v>
      </c>
    </row>
    <row r="49" spans="1:35" ht="15.75" hidden="1" customHeight="1">
      <c r="A49" s="16"/>
      <c r="B49" s="24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7"/>
      <c r="AD49" s="1">
        <f t="shared" si="23"/>
        <v>0</v>
      </c>
      <c r="AE49" s="1">
        <f t="shared" si="19"/>
        <v>0</v>
      </c>
      <c r="AF49" s="1">
        <f t="shared" si="20"/>
        <v>0</v>
      </c>
      <c r="AG49" s="1">
        <f t="shared" si="21"/>
        <v>0</v>
      </c>
      <c r="AH49" s="1">
        <f t="shared" si="22"/>
        <v>0</v>
      </c>
      <c r="AI49" s="2">
        <f t="shared" si="18"/>
        <v>0</v>
      </c>
    </row>
    <row r="50" spans="1:35" ht="15.75" hidden="1" customHeight="1">
      <c r="A50" s="16"/>
      <c r="B50" s="24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7"/>
      <c r="AD50" s="1">
        <f t="shared" si="23"/>
        <v>0</v>
      </c>
      <c r="AE50" s="1">
        <f t="shared" si="19"/>
        <v>0</v>
      </c>
      <c r="AF50" s="1">
        <f t="shared" si="20"/>
        <v>0</v>
      </c>
      <c r="AG50" s="1">
        <f t="shared" si="21"/>
        <v>0</v>
      </c>
      <c r="AH50" s="1">
        <f t="shared" si="22"/>
        <v>0</v>
      </c>
      <c r="AI50" s="2">
        <f t="shared" si="18"/>
        <v>0</v>
      </c>
    </row>
    <row r="51" spans="1:35" ht="15.75" hidden="1" customHeight="1">
      <c r="A51" s="16"/>
      <c r="B51" s="24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7"/>
      <c r="AD51" s="1">
        <f t="shared" si="23"/>
        <v>0</v>
      </c>
      <c r="AE51" s="1">
        <f t="shared" si="19"/>
        <v>0</v>
      </c>
      <c r="AF51" s="1">
        <f t="shared" si="20"/>
        <v>0</v>
      </c>
      <c r="AG51" s="1">
        <f t="shared" si="21"/>
        <v>0</v>
      </c>
      <c r="AH51" s="1">
        <f t="shared" si="22"/>
        <v>0</v>
      </c>
      <c r="AI51" s="2">
        <f t="shared" si="18"/>
        <v>0</v>
      </c>
    </row>
    <row r="52" spans="1:35" ht="15.75" hidden="1" customHeight="1">
      <c r="A52" s="16"/>
      <c r="B52" s="24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7"/>
      <c r="AD52" s="1">
        <f t="shared" si="23"/>
        <v>0</v>
      </c>
      <c r="AE52" s="1">
        <f t="shared" si="19"/>
        <v>0</v>
      </c>
      <c r="AF52" s="1">
        <f t="shared" si="20"/>
        <v>0</v>
      </c>
      <c r="AG52" s="1">
        <f t="shared" si="21"/>
        <v>0</v>
      </c>
      <c r="AH52" s="1">
        <f t="shared" si="22"/>
        <v>0</v>
      </c>
      <c r="AI52" s="2">
        <f t="shared" si="18"/>
        <v>0</v>
      </c>
    </row>
    <row r="53" spans="1:35" ht="15.75" hidden="1" customHeight="1">
      <c r="A53" s="16"/>
      <c r="B53" s="24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7"/>
      <c r="AD53" s="1">
        <f t="shared" si="23"/>
        <v>0</v>
      </c>
      <c r="AE53" s="1">
        <f t="shared" si="19"/>
        <v>0</v>
      </c>
      <c r="AF53" s="1">
        <f t="shared" si="20"/>
        <v>0</v>
      </c>
      <c r="AG53" s="1">
        <f t="shared" si="21"/>
        <v>0</v>
      </c>
      <c r="AH53" s="1">
        <f t="shared" si="22"/>
        <v>0</v>
      </c>
      <c r="AI53" s="2">
        <f t="shared" si="18"/>
        <v>0</v>
      </c>
    </row>
    <row r="54" spans="1:35" ht="15.75" hidden="1" customHeight="1">
      <c r="A54" s="16"/>
      <c r="B54" s="24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7"/>
      <c r="AD54" s="1">
        <f t="shared" si="23"/>
        <v>0</v>
      </c>
      <c r="AE54" s="1">
        <f t="shared" si="19"/>
        <v>0</v>
      </c>
      <c r="AF54" s="1">
        <f t="shared" si="20"/>
        <v>0</v>
      </c>
      <c r="AG54" s="1">
        <f t="shared" si="21"/>
        <v>0</v>
      </c>
      <c r="AH54" s="1">
        <f t="shared" si="22"/>
        <v>0</v>
      </c>
      <c r="AI54" s="2">
        <f t="shared" si="18"/>
        <v>0</v>
      </c>
    </row>
    <row r="55" spans="1:35" ht="15.75" hidden="1" customHeight="1">
      <c r="A55" s="16"/>
      <c r="B55" s="24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7"/>
      <c r="AD55" s="1">
        <f t="shared" si="23"/>
        <v>0</v>
      </c>
      <c r="AE55" s="1">
        <f t="shared" si="19"/>
        <v>0</v>
      </c>
      <c r="AF55" s="1">
        <f t="shared" si="20"/>
        <v>0</v>
      </c>
      <c r="AG55" s="1">
        <f t="shared" si="21"/>
        <v>0</v>
      </c>
      <c r="AH55" s="1">
        <f t="shared" si="22"/>
        <v>0</v>
      </c>
      <c r="AI55" s="2">
        <f t="shared" si="18"/>
        <v>0</v>
      </c>
    </row>
    <row r="56" spans="1:35" ht="15.75" hidden="1" customHeight="1">
      <c r="A56" s="16"/>
      <c r="B56" s="2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7"/>
      <c r="AD56" s="1">
        <f t="shared" si="23"/>
        <v>0</v>
      </c>
      <c r="AE56" s="1">
        <f t="shared" si="19"/>
        <v>0</v>
      </c>
      <c r="AF56" s="1">
        <f t="shared" si="20"/>
        <v>0</v>
      </c>
      <c r="AG56" s="1">
        <f t="shared" si="21"/>
        <v>0</v>
      </c>
      <c r="AH56" s="1">
        <f t="shared" si="22"/>
        <v>0</v>
      </c>
      <c r="AI56" s="2">
        <f t="shared" si="18"/>
        <v>0</v>
      </c>
    </row>
    <row r="57" spans="1:35" ht="15.75" hidden="1" customHeight="1">
      <c r="A57" s="16"/>
      <c r="B57" s="2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7"/>
      <c r="AD57" s="1">
        <f t="shared" si="23"/>
        <v>0</v>
      </c>
      <c r="AE57" s="1">
        <f t="shared" si="19"/>
        <v>0</v>
      </c>
      <c r="AF57" s="1">
        <f t="shared" si="20"/>
        <v>0</v>
      </c>
      <c r="AG57" s="1">
        <f t="shared" si="21"/>
        <v>0</v>
      </c>
      <c r="AH57" s="1">
        <f t="shared" si="22"/>
        <v>0</v>
      </c>
      <c r="AI57" s="2">
        <f t="shared" si="18"/>
        <v>0</v>
      </c>
    </row>
    <row r="58" spans="1:35" ht="15.75" hidden="1" customHeight="1">
      <c r="A58" s="16"/>
      <c r="B58" s="24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7"/>
      <c r="AD58" s="1">
        <f t="shared" si="23"/>
        <v>0</v>
      </c>
      <c r="AE58" s="1">
        <f t="shared" si="19"/>
        <v>0</v>
      </c>
      <c r="AF58" s="1">
        <f t="shared" si="20"/>
        <v>0</v>
      </c>
      <c r="AG58" s="1">
        <f t="shared" si="21"/>
        <v>0</v>
      </c>
      <c r="AH58" s="1">
        <f t="shared" si="22"/>
        <v>0</v>
      </c>
      <c r="AI58" s="2">
        <f t="shared" si="18"/>
        <v>0</v>
      </c>
    </row>
    <row r="59" spans="1:35" ht="15.75" hidden="1" customHeight="1">
      <c r="A59" s="16"/>
      <c r="B59" s="24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7"/>
      <c r="AD59" s="1">
        <f t="shared" si="23"/>
        <v>0</v>
      </c>
      <c r="AE59" s="1">
        <f t="shared" si="19"/>
        <v>0</v>
      </c>
      <c r="AF59" s="1">
        <f t="shared" si="20"/>
        <v>0</v>
      </c>
      <c r="AG59" s="1">
        <f t="shared" si="21"/>
        <v>0</v>
      </c>
      <c r="AH59" s="1">
        <f t="shared" si="22"/>
        <v>0</v>
      </c>
      <c r="AI59" s="2">
        <f t="shared" si="18"/>
        <v>0</v>
      </c>
    </row>
    <row r="60" spans="1:35" ht="15.75" hidden="1" customHeight="1">
      <c r="A60" s="16"/>
      <c r="B60" s="24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7"/>
      <c r="AD60" s="1">
        <f t="shared" si="23"/>
        <v>0</v>
      </c>
      <c r="AE60" s="1">
        <f t="shared" si="19"/>
        <v>0</v>
      </c>
      <c r="AF60" s="1">
        <f t="shared" si="20"/>
        <v>0</v>
      </c>
      <c r="AG60" s="1">
        <f t="shared" si="21"/>
        <v>0</v>
      </c>
      <c r="AH60" s="1">
        <f t="shared" si="22"/>
        <v>0</v>
      </c>
      <c r="AI60" s="2">
        <f t="shared" si="18"/>
        <v>0</v>
      </c>
    </row>
    <row r="61" spans="1:35" ht="15.75" hidden="1" customHeight="1">
      <c r="A61" s="16"/>
      <c r="B61" s="24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7"/>
      <c r="AD61" s="1">
        <f t="shared" si="23"/>
        <v>0</v>
      </c>
      <c r="AE61" s="1">
        <f t="shared" si="19"/>
        <v>0</v>
      </c>
      <c r="AF61" s="1">
        <f t="shared" si="20"/>
        <v>0</v>
      </c>
      <c r="AG61" s="1">
        <f t="shared" si="21"/>
        <v>0</v>
      </c>
      <c r="AH61" s="1">
        <f t="shared" si="22"/>
        <v>0</v>
      </c>
      <c r="AI61" s="2">
        <f t="shared" si="18"/>
        <v>0</v>
      </c>
    </row>
    <row r="62" spans="1:35" ht="15.75" hidden="1" customHeight="1">
      <c r="A62" s="16"/>
      <c r="B62" s="24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7"/>
      <c r="AD62" s="1">
        <f t="shared" si="23"/>
        <v>0</v>
      </c>
      <c r="AE62" s="1">
        <f t="shared" si="19"/>
        <v>0</v>
      </c>
      <c r="AF62" s="1">
        <f t="shared" si="20"/>
        <v>0</v>
      </c>
      <c r="AG62" s="1">
        <f t="shared" si="21"/>
        <v>0</v>
      </c>
      <c r="AH62" s="1">
        <f t="shared" si="22"/>
        <v>0</v>
      </c>
      <c r="AI62" s="2">
        <f t="shared" si="18"/>
        <v>0</v>
      </c>
    </row>
    <row r="63" spans="1:35" ht="15.75" hidden="1" customHeight="1">
      <c r="A63" s="16"/>
      <c r="B63" s="24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7"/>
      <c r="AD63" s="1">
        <f t="shared" si="23"/>
        <v>0</v>
      </c>
      <c r="AE63" s="1">
        <f t="shared" si="19"/>
        <v>0</v>
      </c>
      <c r="AF63" s="1">
        <f t="shared" si="20"/>
        <v>0</v>
      </c>
      <c r="AG63" s="1">
        <f t="shared" si="21"/>
        <v>0</v>
      </c>
      <c r="AH63" s="1">
        <f t="shared" si="22"/>
        <v>0</v>
      </c>
      <c r="AI63" s="2">
        <f t="shared" si="18"/>
        <v>0</v>
      </c>
    </row>
    <row r="64" spans="1:35" ht="15.75" hidden="1" customHeight="1">
      <c r="A64" s="16"/>
      <c r="B64" s="24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7"/>
      <c r="AD64" s="1">
        <f t="shared" si="23"/>
        <v>0</v>
      </c>
      <c r="AE64" s="1">
        <f t="shared" si="19"/>
        <v>0</v>
      </c>
      <c r="AF64" s="1">
        <f t="shared" si="20"/>
        <v>0</v>
      </c>
      <c r="AG64" s="1">
        <f t="shared" si="21"/>
        <v>0</v>
      </c>
      <c r="AH64" s="1">
        <f t="shared" si="22"/>
        <v>0</v>
      </c>
      <c r="AI64" s="2">
        <f t="shared" si="18"/>
        <v>0</v>
      </c>
    </row>
    <row r="65" spans="1:35" ht="15.75" hidden="1" customHeight="1">
      <c r="A65" s="16"/>
      <c r="B65" s="24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7"/>
      <c r="AD65" s="1">
        <f t="shared" si="23"/>
        <v>0</v>
      </c>
      <c r="AE65" s="1">
        <f t="shared" si="19"/>
        <v>0</v>
      </c>
      <c r="AF65" s="1">
        <f t="shared" si="20"/>
        <v>0</v>
      </c>
      <c r="AG65" s="1">
        <f t="shared" si="21"/>
        <v>0</v>
      </c>
      <c r="AH65" s="1">
        <f t="shared" si="22"/>
        <v>0</v>
      </c>
      <c r="AI65" s="2">
        <f t="shared" si="18"/>
        <v>0</v>
      </c>
    </row>
    <row r="66" spans="1:35" ht="15.75" hidden="1" customHeight="1">
      <c r="A66" s="16"/>
      <c r="B66" s="24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7"/>
      <c r="AD66" s="1">
        <f t="shared" si="23"/>
        <v>0</v>
      </c>
      <c r="AE66" s="1">
        <f t="shared" si="19"/>
        <v>0</v>
      </c>
      <c r="AF66" s="1">
        <f t="shared" si="20"/>
        <v>0</v>
      </c>
      <c r="AG66" s="1">
        <f t="shared" si="21"/>
        <v>0</v>
      </c>
      <c r="AH66" s="1">
        <f t="shared" si="22"/>
        <v>0</v>
      </c>
      <c r="AI66" s="2">
        <f t="shared" si="18"/>
        <v>0</v>
      </c>
    </row>
    <row r="67" spans="1:35" ht="15.75" hidden="1" customHeight="1">
      <c r="A67" s="16"/>
      <c r="B67" s="24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7"/>
      <c r="AD67" s="1">
        <f t="shared" si="23"/>
        <v>0</v>
      </c>
      <c r="AE67" s="1">
        <f t="shared" si="19"/>
        <v>0</v>
      </c>
      <c r="AF67" s="1">
        <f t="shared" si="20"/>
        <v>0</v>
      </c>
      <c r="AG67" s="1">
        <f t="shared" si="21"/>
        <v>0</v>
      </c>
      <c r="AH67" s="1">
        <f t="shared" si="22"/>
        <v>0</v>
      </c>
      <c r="AI67" s="2">
        <f t="shared" si="18"/>
        <v>0</v>
      </c>
    </row>
    <row r="68" spans="1:35" ht="15.75" hidden="1" customHeight="1">
      <c r="A68" s="16"/>
      <c r="B68" s="24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7"/>
      <c r="AD68" s="1">
        <f t="shared" si="23"/>
        <v>0</v>
      </c>
      <c r="AE68" s="1">
        <f t="shared" si="19"/>
        <v>0</v>
      </c>
      <c r="AF68" s="1">
        <f t="shared" si="20"/>
        <v>0</v>
      </c>
      <c r="AG68" s="1">
        <f t="shared" si="21"/>
        <v>0</v>
      </c>
      <c r="AH68" s="1">
        <f t="shared" si="22"/>
        <v>0</v>
      </c>
      <c r="AI68" s="2">
        <f t="shared" si="18"/>
        <v>0</v>
      </c>
    </row>
    <row r="69" spans="1:35" ht="15.75" hidden="1" customHeight="1">
      <c r="A69" s="16"/>
      <c r="B69" s="24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7"/>
      <c r="AD69" s="1">
        <f t="shared" si="23"/>
        <v>0</v>
      </c>
      <c r="AE69" s="1">
        <f t="shared" si="19"/>
        <v>0</v>
      </c>
      <c r="AF69" s="1">
        <f t="shared" si="20"/>
        <v>0</v>
      </c>
      <c r="AG69" s="1">
        <f t="shared" si="21"/>
        <v>0</v>
      </c>
      <c r="AH69" s="1">
        <f t="shared" si="22"/>
        <v>0</v>
      </c>
      <c r="AI69" s="2">
        <f t="shared" si="18"/>
        <v>0</v>
      </c>
    </row>
    <row r="70" spans="1:35" ht="15.75" hidden="1" customHeight="1">
      <c r="A70" s="16"/>
      <c r="B70" s="24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7"/>
      <c r="AD70" s="1">
        <f t="shared" si="23"/>
        <v>0</v>
      </c>
      <c r="AE70" s="1">
        <f t="shared" si="19"/>
        <v>0</v>
      </c>
      <c r="AF70" s="1">
        <f t="shared" si="20"/>
        <v>0</v>
      </c>
      <c r="AG70" s="1">
        <f t="shared" si="21"/>
        <v>0</v>
      </c>
      <c r="AH70" s="1">
        <f t="shared" si="22"/>
        <v>0</v>
      </c>
      <c r="AI70" s="2">
        <f t="shared" si="18"/>
        <v>0</v>
      </c>
    </row>
    <row r="71" spans="1:35" ht="15.75" hidden="1" customHeight="1">
      <c r="A71" s="16"/>
      <c r="B71" s="24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7"/>
      <c r="AD71" s="1">
        <f t="shared" si="23"/>
        <v>0</v>
      </c>
      <c r="AE71" s="1">
        <f t="shared" si="19"/>
        <v>0</v>
      </c>
      <c r="AF71" s="1">
        <f t="shared" si="20"/>
        <v>0</v>
      </c>
      <c r="AG71" s="1">
        <f t="shared" si="21"/>
        <v>0</v>
      </c>
      <c r="AH71" s="1">
        <f t="shared" si="22"/>
        <v>0</v>
      </c>
      <c r="AI71" s="2">
        <f t="shared" si="18"/>
        <v>0</v>
      </c>
    </row>
    <row r="72" spans="1:35" ht="15.75" hidden="1" customHeight="1">
      <c r="A72" s="16"/>
      <c r="B72" s="24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7"/>
      <c r="AD72" s="1">
        <f t="shared" si="23"/>
        <v>0</v>
      </c>
      <c r="AE72" s="1">
        <f t="shared" si="19"/>
        <v>0</v>
      </c>
      <c r="AF72" s="1">
        <f t="shared" si="20"/>
        <v>0</v>
      </c>
      <c r="AG72" s="1">
        <f t="shared" si="21"/>
        <v>0</v>
      </c>
      <c r="AH72" s="1">
        <f t="shared" si="22"/>
        <v>0</v>
      </c>
      <c r="AI72" s="2">
        <f t="shared" si="18"/>
        <v>0</v>
      </c>
    </row>
    <row r="73" spans="1:35" ht="15.75" customHeight="1">
      <c r="B73" s="5" t="s">
        <v>38</v>
      </c>
      <c r="AC73" s="19"/>
    </row>
    <row r="74" spans="1:35" ht="25.5" customHeight="1">
      <c r="B74" s="3" t="s">
        <v>36</v>
      </c>
      <c r="H74" s="20"/>
      <c r="I74" s="20"/>
      <c r="J74" s="20" t="s">
        <v>48</v>
      </c>
      <c r="K74" s="20"/>
      <c r="L74" s="20"/>
      <c r="M74" s="20"/>
      <c r="N74" s="26"/>
      <c r="AC74" s="19"/>
    </row>
    <row r="75" spans="1:35" ht="24" customHeight="1">
      <c r="B75" s="3" t="s">
        <v>37</v>
      </c>
      <c r="H75" s="21"/>
      <c r="I75" s="21"/>
      <c r="J75" s="27" t="s">
        <v>49</v>
      </c>
      <c r="K75" s="27"/>
      <c r="L75" s="27"/>
      <c r="M75" s="27"/>
      <c r="N75" s="21"/>
      <c r="AC75" s="19"/>
    </row>
    <row r="76" spans="1:35" ht="9" customHeight="1">
      <c r="AB76" s="19"/>
      <c r="AC76" s="19"/>
      <c r="AD76" s="19"/>
    </row>
    <row r="77" spans="1:35">
      <c r="AB77" s="19"/>
      <c r="AC77" s="19"/>
      <c r="AD77" s="19"/>
    </row>
    <row r="78" spans="1:35">
      <c r="AB78" s="19"/>
      <c r="AC78" s="19"/>
      <c r="AD78" s="19"/>
    </row>
    <row r="79" spans="1:35">
      <c r="AB79" s="19"/>
      <c r="AC79" s="19"/>
      <c r="AD79" s="19"/>
    </row>
    <row r="80" spans="1:35">
      <c r="AB80" s="19"/>
      <c r="AC80" s="19"/>
      <c r="AD80" s="19"/>
    </row>
  </sheetData>
  <mergeCells count="6">
    <mergeCell ref="A42:A43"/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S44:AB44 N46:N72 B45:M72 O45:AB72 B44:Q44 B27:AB38 S10:AB25 B10:Q25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Поіменне голосування_підрахунок</vt:lpstr>
      <vt:lpstr>'Поіменне голосування_підрахунок'!Область_печати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Админ</cp:lastModifiedBy>
  <cp:lastPrinted>2022-03-25T07:48:10Z</cp:lastPrinted>
  <dcterms:created xsi:type="dcterms:W3CDTF">2021-04-07T05:23:44Z</dcterms:created>
  <dcterms:modified xsi:type="dcterms:W3CDTF">2022-03-25T08:04:14Z</dcterms:modified>
</cp:coreProperties>
</file>