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4 сесія\ПРОЄКТИ\земля\"/>
    </mc:Choice>
  </mc:AlternateContent>
  <xr:revisionPtr revIDLastSave="0" documentId="13_ncr:1_{4B1E5A07-34DD-4191-96F6-3DF7716C6F7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Додаток до рішення" sheetId="1" r:id="rId1"/>
    <sheet name="Лист1" sheetId="3" r:id="rId2"/>
    <sheet name="за 1 га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2" l="1"/>
  <c r="H5" i="2" s="1"/>
  <c r="G6" i="2"/>
  <c r="H6" i="2" s="1"/>
  <c r="G9" i="3"/>
  <c r="H9" i="3" s="1"/>
  <c r="G8" i="3"/>
  <c r="H8" i="3" s="1"/>
  <c r="G9" i="1"/>
  <c r="H9" i="1" s="1"/>
  <c r="G10" i="1"/>
  <c r="H10" i="1" s="1"/>
  <c r="H4" i="2" l="1"/>
  <c r="G3" i="2"/>
  <c r="H3" i="2" s="1"/>
  <c r="G4" i="2"/>
  <c r="G2" i="2"/>
  <c r="H2" i="2" s="1"/>
  <c r="G7" i="3"/>
  <c r="H7" i="3" s="1"/>
  <c r="G6" i="3"/>
  <c r="H6" i="3" s="1"/>
  <c r="G5" i="3"/>
  <c r="H5" i="3" s="1"/>
  <c r="G7" i="1" l="1"/>
  <c r="H7" i="1" s="1"/>
  <c r="G6" i="1"/>
  <c r="H6" i="1" s="1"/>
  <c r="G8" i="1"/>
  <c r="H8" i="1" s="1"/>
</calcChain>
</file>

<file path=xl/sharedStrings.xml><?xml version="1.0" encoding="utf-8"?>
<sst xmlns="http://schemas.openxmlformats.org/spreadsheetml/2006/main" count="86" uniqueCount="33">
  <si>
    <t>Вид угіддь</t>
  </si>
  <si>
    <t>НГО</t>
  </si>
  <si>
    <t>Стартова ціна</t>
  </si>
  <si>
    <t xml:space="preserve">Кадастровий номер </t>
  </si>
  <si>
    <t>Площа, га</t>
  </si>
  <si>
    <t>№ з/п</t>
  </si>
  <si>
    <t>ЦПЗД</t>
  </si>
  <si>
    <t>01.01</t>
  </si>
  <si>
    <t>Пасовища</t>
  </si>
  <si>
    <t>Стартова за 1 га</t>
  </si>
  <si>
    <t>Вартість 1 га</t>
  </si>
  <si>
    <t>НГО ділянки</t>
  </si>
  <si>
    <t>Секретар міської ради</t>
  </si>
  <si>
    <t>Г. Г. Гребеник</t>
  </si>
  <si>
    <t xml:space="preserve">Додаток </t>
  </si>
  <si>
    <t>Начальник відділу земельних ресурсів</t>
  </si>
  <si>
    <t>Л. В. Бойченко</t>
  </si>
  <si>
    <t xml:space="preserve"> </t>
  </si>
  <si>
    <t>Мінімальний крок торгів (1 %)</t>
  </si>
  <si>
    <t xml:space="preserve">до рішення міської ради </t>
  </si>
  <si>
    <t>фото</t>
  </si>
  <si>
    <t>витяг з ДЗК</t>
  </si>
  <si>
    <t>витяг з НГО</t>
  </si>
  <si>
    <t>техн. Документ.</t>
  </si>
  <si>
    <t>Сума витрат</t>
  </si>
  <si>
    <t>1420985700:01:036:0013</t>
  </si>
  <si>
    <t>1420985700:01:036:0014</t>
  </si>
  <si>
    <t>1420987000:01:0307:0011</t>
  </si>
  <si>
    <t>1420987000:01:030:0011</t>
  </si>
  <si>
    <t>1420989900:01:044:0003</t>
  </si>
  <si>
    <t>Рілля</t>
  </si>
  <si>
    <t>1420989900:01:044:0004</t>
  </si>
  <si>
    <t>від 22.12.2021  № 8/14 -441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</si>
</sst>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Normal="100" workbookViewId="0">
      <selection activeCell="G3" sqref="G3:H3"/>
    </sheetView>
  </sheetViews>
  <sheetFormatPr defaultRowHeight="18.75" x14ac:dyDescent="0.3"/>
  <cols>
    <col min="1" max="1" width="5.85546875" style="5" customWidth="1"/>
    <col min="2" max="2" width="28.28515625" style="6" customWidth="1"/>
    <col min="3" max="3" width="11.7109375" style="5" customWidth="1"/>
    <col min="4" max="4" width="16.85546875" style="5" customWidth="1"/>
    <col min="5" max="5" width="9.5703125" style="5" customWidth="1"/>
    <col min="6" max="6" width="16.85546875" style="6" customWidth="1"/>
    <col min="7" max="7" width="15.7109375" style="12" customWidth="1"/>
    <col min="8" max="8" width="23.7109375" style="12" customWidth="1"/>
    <col min="9" max="16384" width="9.140625" style="5"/>
  </cols>
  <sheetData>
    <row r="1" spans="1:10" ht="21" customHeight="1" x14ac:dyDescent="0.3">
      <c r="G1" s="18" t="s">
        <v>14</v>
      </c>
      <c r="H1" s="18"/>
    </row>
    <row r="2" spans="1:10" ht="19.5" customHeight="1" x14ac:dyDescent="0.3">
      <c r="G2" s="18" t="s">
        <v>19</v>
      </c>
      <c r="H2" s="18"/>
    </row>
    <row r="3" spans="1:10" ht="24" customHeight="1" x14ac:dyDescent="0.3">
      <c r="G3" s="18" t="s">
        <v>32</v>
      </c>
      <c r="H3" s="18"/>
    </row>
    <row r="4" spans="1:10" ht="24" customHeight="1" x14ac:dyDescent="0.3">
      <c r="G4" s="15"/>
      <c r="H4" s="15"/>
    </row>
    <row r="5" spans="1:10" s="8" customFormat="1" ht="40.5" customHeight="1" x14ac:dyDescent="0.3">
      <c r="A5" s="7" t="s">
        <v>5</v>
      </c>
      <c r="B5" s="7" t="s">
        <v>3</v>
      </c>
      <c r="C5" s="7" t="s">
        <v>4</v>
      </c>
      <c r="D5" s="7" t="s">
        <v>0</v>
      </c>
      <c r="E5" s="7" t="s">
        <v>6</v>
      </c>
      <c r="F5" s="7" t="s">
        <v>1</v>
      </c>
      <c r="G5" s="14" t="s">
        <v>2</v>
      </c>
      <c r="H5" s="14" t="s">
        <v>18</v>
      </c>
    </row>
    <row r="6" spans="1:10" ht="18" customHeight="1" x14ac:dyDescent="0.3">
      <c r="A6" s="9">
        <v>1</v>
      </c>
      <c r="B6" s="9" t="s">
        <v>25</v>
      </c>
      <c r="C6" s="9">
        <v>19.623999999999999</v>
      </c>
      <c r="D6" s="9" t="s">
        <v>8</v>
      </c>
      <c r="E6" s="10" t="s">
        <v>7</v>
      </c>
      <c r="F6" s="9">
        <v>160651.12</v>
      </c>
      <c r="G6" s="11">
        <f t="shared" ref="G6:G9" si="0">F6*12%</f>
        <v>19278.134399999999</v>
      </c>
      <c r="H6" s="11">
        <f t="shared" ref="H6:H9" si="1">G6*1/100</f>
        <v>192.78134399999999</v>
      </c>
    </row>
    <row r="7" spans="1:10" ht="18" customHeight="1" x14ac:dyDescent="0.3">
      <c r="A7" s="9">
        <v>2</v>
      </c>
      <c r="B7" s="9" t="s">
        <v>26</v>
      </c>
      <c r="C7" s="9">
        <v>5.6683000000000003</v>
      </c>
      <c r="D7" s="9" t="s">
        <v>8</v>
      </c>
      <c r="E7" s="10" t="s">
        <v>7</v>
      </c>
      <c r="F7" s="9">
        <v>45699.78</v>
      </c>
      <c r="G7" s="11">
        <f t="shared" si="0"/>
        <v>5483.9735999999994</v>
      </c>
      <c r="H7" s="11">
        <f t="shared" si="1"/>
        <v>54.839735999999995</v>
      </c>
      <c r="J7" s="5" t="s">
        <v>17</v>
      </c>
    </row>
    <row r="8" spans="1:10" ht="18" customHeight="1" x14ac:dyDescent="0.3">
      <c r="A8" s="9">
        <v>3</v>
      </c>
      <c r="B8" s="9" t="s">
        <v>28</v>
      </c>
      <c r="C8" s="9">
        <v>11.0907</v>
      </c>
      <c r="D8" s="9" t="s">
        <v>8</v>
      </c>
      <c r="E8" s="10" t="s">
        <v>7</v>
      </c>
      <c r="F8" s="9">
        <v>62393.56</v>
      </c>
      <c r="G8" s="11">
        <f>F8*12%</f>
        <v>7487.2271999999994</v>
      </c>
      <c r="H8" s="11">
        <f>G8*1/100</f>
        <v>74.872271999999995</v>
      </c>
    </row>
    <row r="9" spans="1:10" ht="18" customHeight="1" x14ac:dyDescent="0.3">
      <c r="A9" s="9">
        <v>4</v>
      </c>
      <c r="B9" s="9" t="s">
        <v>29</v>
      </c>
      <c r="C9" s="9">
        <v>19.380500000000001</v>
      </c>
      <c r="D9" s="9" t="s">
        <v>30</v>
      </c>
      <c r="E9" s="10" t="s">
        <v>7</v>
      </c>
      <c r="F9" s="9">
        <v>530035.92000000004</v>
      </c>
      <c r="G9" s="11">
        <f t="shared" si="0"/>
        <v>63604.310400000002</v>
      </c>
      <c r="H9" s="11">
        <f t="shared" si="1"/>
        <v>636.04310399999997</v>
      </c>
    </row>
    <row r="10" spans="1:10" ht="18" customHeight="1" x14ac:dyDescent="0.3">
      <c r="A10" s="9">
        <v>5</v>
      </c>
      <c r="B10" s="9" t="s">
        <v>31</v>
      </c>
      <c r="C10" s="9">
        <v>16.502400000000002</v>
      </c>
      <c r="D10" s="9" t="s">
        <v>30</v>
      </c>
      <c r="E10" s="10" t="s">
        <v>7</v>
      </c>
      <c r="F10" s="9">
        <v>438993.99</v>
      </c>
      <c r="G10" s="11">
        <f>F10*12%</f>
        <v>52679.2788</v>
      </c>
      <c r="H10" s="11">
        <f>G10*1/100</f>
        <v>526.79278799999997</v>
      </c>
    </row>
    <row r="11" spans="1:10" ht="18" customHeight="1" x14ac:dyDescent="0.3"/>
    <row r="12" spans="1:10" ht="18" customHeight="1" x14ac:dyDescent="0.3"/>
    <row r="13" spans="1:10" ht="18" customHeight="1" x14ac:dyDescent="0.3">
      <c r="B13" s="13" t="s">
        <v>15</v>
      </c>
      <c r="H13" s="12" t="s">
        <v>16</v>
      </c>
    </row>
    <row r="15" spans="1:10" ht="18" customHeight="1" x14ac:dyDescent="0.3">
      <c r="B15" s="13" t="s">
        <v>12</v>
      </c>
      <c r="H15" s="12" t="s">
        <v>13</v>
      </c>
    </row>
  </sheetData>
  <mergeCells count="3">
    <mergeCell ref="G1:H1"/>
    <mergeCell ref="G2:H2"/>
    <mergeCell ref="G3:H3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"/>
  <sheetViews>
    <sheetView workbookViewId="0">
      <selection activeCell="I5" sqref="I5"/>
    </sheetView>
  </sheetViews>
  <sheetFormatPr defaultRowHeight="18.75" x14ac:dyDescent="0.3"/>
  <cols>
    <col min="1" max="1" width="5.85546875" style="5" customWidth="1"/>
    <col min="2" max="2" width="28.28515625" style="6" customWidth="1"/>
    <col min="3" max="3" width="11.7109375" style="5" customWidth="1"/>
    <col min="4" max="4" width="16.85546875" style="5" customWidth="1"/>
    <col min="5" max="5" width="9.5703125" style="5" customWidth="1"/>
    <col min="6" max="6" width="16.85546875" style="6" customWidth="1"/>
    <col min="7" max="7" width="15.7109375" style="12" customWidth="1"/>
    <col min="8" max="8" width="17" style="12" customWidth="1"/>
    <col min="9" max="9" width="17.85546875" style="5" customWidth="1"/>
    <col min="10" max="10" width="12.85546875" style="5" customWidth="1"/>
    <col min="11" max="11" width="14.85546875" style="5" customWidth="1"/>
    <col min="12" max="12" width="13.42578125" style="5" customWidth="1"/>
    <col min="13" max="13" width="16.7109375" style="5" customWidth="1"/>
    <col min="14" max="14" width="14.42578125" style="5" customWidth="1"/>
    <col min="15" max="15" width="14" style="5" customWidth="1"/>
    <col min="16" max="16" width="14.28515625" style="5" customWidth="1"/>
    <col min="17" max="17" width="12.42578125" style="5" customWidth="1"/>
    <col min="18" max="16384" width="9.140625" style="5"/>
  </cols>
  <sheetData>
    <row r="1" spans="1:17" ht="21" customHeight="1" x14ac:dyDescent="0.3">
      <c r="G1" s="18" t="s">
        <v>14</v>
      </c>
      <c r="H1" s="18"/>
    </row>
    <row r="2" spans="1:17" ht="19.5" customHeight="1" x14ac:dyDescent="0.3">
      <c r="G2" s="18" t="s">
        <v>19</v>
      </c>
      <c r="H2" s="18"/>
    </row>
    <row r="3" spans="1:17" ht="18.75" customHeight="1" x14ac:dyDescent="0.3">
      <c r="G3" s="19"/>
      <c r="H3" s="19"/>
    </row>
    <row r="4" spans="1:17" s="8" customFormat="1" ht="40.5" customHeight="1" x14ac:dyDescent="0.3">
      <c r="A4" s="7" t="s">
        <v>5</v>
      </c>
      <c r="B4" s="7" t="s">
        <v>3</v>
      </c>
      <c r="C4" s="7" t="s">
        <v>4</v>
      </c>
      <c r="D4" s="7" t="s">
        <v>0</v>
      </c>
      <c r="E4" s="7" t="s">
        <v>6</v>
      </c>
      <c r="F4" s="7" t="s">
        <v>1</v>
      </c>
      <c r="G4" s="14" t="s">
        <v>2</v>
      </c>
      <c r="H4" s="14" t="s">
        <v>18</v>
      </c>
      <c r="I4" s="7" t="s">
        <v>24</v>
      </c>
      <c r="J4" s="7" t="s">
        <v>20</v>
      </c>
      <c r="K4" s="7" t="s">
        <v>21</v>
      </c>
      <c r="L4" s="7" t="s">
        <v>22</v>
      </c>
      <c r="M4" s="7" t="s">
        <v>23</v>
      </c>
      <c r="N4" s="16"/>
      <c r="O4" s="16"/>
      <c r="P4" s="16"/>
      <c r="Q4" s="16"/>
    </row>
    <row r="5" spans="1:17" ht="18" customHeight="1" x14ac:dyDescent="0.3">
      <c r="A5" s="9">
        <v>1</v>
      </c>
      <c r="B5" s="9" t="s">
        <v>25</v>
      </c>
      <c r="C5" s="9">
        <v>19.623999999999999</v>
      </c>
      <c r="D5" s="9" t="s">
        <v>8</v>
      </c>
      <c r="E5" s="10" t="s">
        <v>7</v>
      </c>
      <c r="F5" s="9">
        <v>160651.12</v>
      </c>
      <c r="G5" s="11">
        <f t="shared" ref="G5:G6" si="0">F5*12%</f>
        <v>19278.134399999999</v>
      </c>
      <c r="H5" s="11">
        <f t="shared" ref="H5:H6" si="1">G5*1/100</f>
        <v>192.78134399999999</v>
      </c>
      <c r="I5" s="17"/>
      <c r="J5" s="17"/>
      <c r="K5" s="17"/>
      <c r="L5" s="17"/>
      <c r="M5" s="17"/>
      <c r="N5" s="17"/>
      <c r="O5" s="17"/>
      <c r="P5" s="17"/>
      <c r="Q5" s="17"/>
    </row>
    <row r="6" spans="1:17" ht="18" customHeight="1" x14ac:dyDescent="0.3">
      <c r="A6" s="9">
        <v>2</v>
      </c>
      <c r="B6" s="9" t="s">
        <v>26</v>
      </c>
      <c r="C6" s="9">
        <v>5.6683000000000003</v>
      </c>
      <c r="D6" s="9" t="s">
        <v>8</v>
      </c>
      <c r="E6" s="10" t="s">
        <v>7</v>
      </c>
      <c r="F6" s="9">
        <v>45699.78</v>
      </c>
      <c r="G6" s="11">
        <f t="shared" si="0"/>
        <v>5483.9735999999994</v>
      </c>
      <c r="H6" s="11">
        <f t="shared" si="1"/>
        <v>54.839735999999995</v>
      </c>
      <c r="I6" s="17"/>
      <c r="J6" s="17" t="s">
        <v>17</v>
      </c>
      <c r="K6" s="17"/>
      <c r="L6" s="17"/>
      <c r="M6" s="17"/>
      <c r="N6" s="17"/>
      <c r="O6" s="17"/>
      <c r="P6" s="17"/>
      <c r="Q6" s="17"/>
    </row>
    <row r="7" spans="1:17" ht="18" customHeight="1" x14ac:dyDescent="0.3">
      <c r="A7" s="9">
        <v>3</v>
      </c>
      <c r="B7" s="9" t="s">
        <v>27</v>
      </c>
      <c r="C7" s="9">
        <v>11.0907</v>
      </c>
      <c r="D7" s="9" t="s">
        <v>8</v>
      </c>
      <c r="E7" s="10" t="s">
        <v>7</v>
      </c>
      <c r="F7" s="9">
        <v>62393.56</v>
      </c>
      <c r="G7" s="11">
        <f>F7*12%</f>
        <v>7487.2271999999994</v>
      </c>
      <c r="H7" s="11">
        <f>G7*1/100</f>
        <v>74.872271999999995</v>
      </c>
      <c r="I7" s="17"/>
      <c r="J7" s="17"/>
      <c r="K7" s="17"/>
      <c r="L7" s="17"/>
      <c r="M7" s="17"/>
      <c r="N7" s="17"/>
      <c r="O7" s="17"/>
      <c r="P7" s="17"/>
      <c r="Q7" s="17"/>
    </row>
    <row r="8" spans="1:17" ht="18" customHeight="1" x14ac:dyDescent="0.3">
      <c r="A8" s="9">
        <v>4</v>
      </c>
      <c r="B8" s="9" t="s">
        <v>29</v>
      </c>
      <c r="C8" s="9">
        <v>19.380500000000001</v>
      </c>
      <c r="D8" s="9" t="s">
        <v>30</v>
      </c>
      <c r="E8" s="10" t="s">
        <v>7</v>
      </c>
      <c r="F8" s="9">
        <v>530035.92000000004</v>
      </c>
      <c r="G8" s="11">
        <f t="shared" ref="G8" si="2">F8*12%</f>
        <v>63604.310400000002</v>
      </c>
      <c r="H8" s="11">
        <f t="shared" ref="H8" si="3">G8*1/100</f>
        <v>636.04310399999997</v>
      </c>
      <c r="I8" s="17"/>
      <c r="J8" s="17"/>
      <c r="K8" s="17"/>
      <c r="L8" s="17"/>
      <c r="M8" s="17"/>
      <c r="N8" s="17"/>
      <c r="O8" s="17"/>
      <c r="P8" s="17"/>
      <c r="Q8" s="17"/>
    </row>
    <row r="9" spans="1:17" ht="18" customHeight="1" x14ac:dyDescent="0.3">
      <c r="A9" s="9">
        <v>5</v>
      </c>
      <c r="B9" s="9" t="s">
        <v>31</v>
      </c>
      <c r="C9" s="9">
        <v>16.502400000000002</v>
      </c>
      <c r="D9" s="9" t="s">
        <v>30</v>
      </c>
      <c r="E9" s="10" t="s">
        <v>7</v>
      </c>
      <c r="F9" s="9">
        <v>438993.99</v>
      </c>
      <c r="G9" s="11">
        <f>F9*12%</f>
        <v>52679.2788</v>
      </c>
      <c r="H9" s="11">
        <f>G9*1/100</f>
        <v>526.79278799999997</v>
      </c>
      <c r="I9" s="17"/>
      <c r="J9" s="17"/>
      <c r="K9" s="17"/>
      <c r="L9" s="17"/>
      <c r="M9" s="17"/>
      <c r="N9" s="17"/>
      <c r="O9" s="17"/>
      <c r="P9" s="17"/>
      <c r="Q9" s="17"/>
    </row>
    <row r="10" spans="1:17" ht="18" customHeight="1" x14ac:dyDescent="0.3"/>
  </sheetData>
  <mergeCells count="3">
    <mergeCell ref="G1:H1"/>
    <mergeCell ref="G2:H2"/>
    <mergeCell ref="G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"/>
  <sheetViews>
    <sheetView workbookViewId="0">
      <selection activeCell="H3" sqref="H3:H6"/>
    </sheetView>
  </sheetViews>
  <sheetFormatPr defaultRowHeight="15" x14ac:dyDescent="0.25"/>
  <cols>
    <col min="1" max="1" width="5.85546875" style="2" customWidth="1"/>
    <col min="2" max="2" width="29.28515625" style="2" customWidth="1"/>
    <col min="3" max="3" width="12.42578125" style="2" customWidth="1"/>
    <col min="4" max="4" width="18.42578125" style="2" customWidth="1"/>
    <col min="5" max="5" width="9.5703125" style="2" customWidth="1"/>
    <col min="6" max="6" width="13" style="1" customWidth="1"/>
    <col min="7" max="7" width="16.28515625" style="2" customWidth="1"/>
    <col min="8" max="8" width="19.140625" style="2" customWidth="1"/>
    <col min="9" max="16384" width="9.140625" style="2"/>
  </cols>
  <sheetData>
    <row r="1" spans="1:10" s="4" customFormat="1" ht="33" customHeight="1" x14ac:dyDescent="0.25">
      <c r="A1" s="3" t="s">
        <v>5</v>
      </c>
      <c r="B1" s="3" t="s">
        <v>3</v>
      </c>
      <c r="C1" s="3" t="s">
        <v>4</v>
      </c>
      <c r="D1" s="3" t="s">
        <v>0</v>
      </c>
      <c r="E1" s="3" t="s">
        <v>6</v>
      </c>
      <c r="F1" s="3" t="s">
        <v>11</v>
      </c>
      <c r="G1" s="3" t="s">
        <v>10</v>
      </c>
      <c r="H1" s="3" t="s">
        <v>9</v>
      </c>
    </row>
    <row r="2" spans="1:10" s="5" customFormat="1" ht="18" customHeight="1" x14ac:dyDescent="0.3">
      <c r="A2" s="9">
        <v>1</v>
      </c>
      <c r="B2" s="9" t="s">
        <v>25</v>
      </c>
      <c r="C2" s="9">
        <v>19.623999999999999</v>
      </c>
      <c r="D2" s="9" t="s">
        <v>8</v>
      </c>
      <c r="E2" s="10" t="s">
        <v>7</v>
      </c>
      <c r="F2" s="9">
        <v>160651.12</v>
      </c>
      <c r="G2" s="11">
        <f>F2/C2</f>
        <v>8186.4614757439876</v>
      </c>
      <c r="H2" s="11">
        <f>G2*12/100</f>
        <v>982.37537708927846</v>
      </c>
    </row>
    <row r="3" spans="1:10" s="5" customFormat="1" ht="18" customHeight="1" x14ac:dyDescent="0.3">
      <c r="A3" s="9">
        <v>2</v>
      </c>
      <c r="B3" s="9" t="s">
        <v>26</v>
      </c>
      <c r="C3" s="9">
        <v>5.6683000000000003</v>
      </c>
      <c r="D3" s="9" t="s">
        <v>8</v>
      </c>
      <c r="E3" s="10" t="s">
        <v>7</v>
      </c>
      <c r="F3" s="9">
        <v>45699.78</v>
      </c>
      <c r="G3" s="11">
        <f t="shared" ref="G3:G6" si="0">F3/C3</f>
        <v>8062.343206957994</v>
      </c>
      <c r="H3" s="11">
        <f t="shared" ref="H3:H6" si="1">G3*12/100</f>
        <v>967.48118483495932</v>
      </c>
      <c r="J3" s="5" t="s">
        <v>17</v>
      </c>
    </row>
    <row r="4" spans="1:10" s="5" customFormat="1" ht="18" customHeight="1" x14ac:dyDescent="0.3">
      <c r="A4" s="9">
        <v>3</v>
      </c>
      <c r="B4" s="9" t="s">
        <v>27</v>
      </c>
      <c r="C4" s="9">
        <v>11.0907</v>
      </c>
      <c r="D4" s="9" t="s">
        <v>8</v>
      </c>
      <c r="E4" s="10" t="s">
        <v>7</v>
      </c>
      <c r="F4" s="9">
        <v>62393.56</v>
      </c>
      <c r="G4" s="11">
        <f t="shared" si="0"/>
        <v>5625.7549117729268</v>
      </c>
      <c r="H4" s="11">
        <f t="shared" si="1"/>
        <v>675.09058941275111</v>
      </c>
    </row>
    <row r="5" spans="1:10" ht="18.75" x14ac:dyDescent="0.3">
      <c r="A5" s="9">
        <v>4</v>
      </c>
      <c r="B5" s="9" t="s">
        <v>29</v>
      </c>
      <c r="C5" s="9">
        <v>19.380500000000001</v>
      </c>
      <c r="D5" s="9" t="s">
        <v>30</v>
      </c>
      <c r="E5" s="10" t="s">
        <v>7</v>
      </c>
      <c r="F5" s="9">
        <v>530035.92000000004</v>
      </c>
      <c r="G5" s="11">
        <f t="shared" si="0"/>
        <v>27348.929078197158</v>
      </c>
      <c r="H5" s="11">
        <f t="shared" si="1"/>
        <v>3281.8714893836586</v>
      </c>
    </row>
    <row r="6" spans="1:10" ht="18.75" x14ac:dyDescent="0.3">
      <c r="A6" s="9">
        <v>5</v>
      </c>
      <c r="B6" s="9" t="s">
        <v>31</v>
      </c>
      <c r="C6" s="9">
        <v>16.502400000000002</v>
      </c>
      <c r="D6" s="9" t="s">
        <v>30</v>
      </c>
      <c r="E6" s="10" t="s">
        <v>7</v>
      </c>
      <c r="F6" s="9">
        <v>438993.99</v>
      </c>
      <c r="G6" s="11">
        <f t="shared" si="0"/>
        <v>26601.827006980799</v>
      </c>
      <c r="H6" s="11">
        <f t="shared" si="1"/>
        <v>3192.2192408376955</v>
      </c>
    </row>
  </sheetData>
  <pageMargins left="0.31496062992125984" right="0.11811023622047245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до рішення</vt:lpstr>
      <vt:lpstr>Лист1</vt:lpstr>
      <vt:lpstr>за 1 га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Org.viddil</cp:lastModifiedBy>
  <cp:lastPrinted>2021-12-23T08:49:13Z</cp:lastPrinted>
  <dcterms:created xsi:type="dcterms:W3CDTF">2021-06-24T11:03:49Z</dcterms:created>
  <dcterms:modified xsi:type="dcterms:W3CDTF">2021-12-23T08:50:26Z</dcterms:modified>
</cp:coreProperties>
</file>