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120" yWindow="210" windowWidth="24915" windowHeight="120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I8" i="1" s="1"/>
  <c r="G7" i="1"/>
  <c r="I7" i="1" s="1"/>
  <c r="G11" i="1"/>
  <c r="I11" i="1" s="1"/>
  <c r="G10" i="1"/>
  <c r="I10" i="1" s="1"/>
  <c r="G9" i="1"/>
  <c r="I9" i="1" s="1"/>
  <c r="H9" i="1" l="1"/>
  <c r="H10" i="1"/>
  <c r="H11" i="1"/>
  <c r="H7" i="1"/>
  <c r="H8" i="1"/>
  <c r="G15" i="1" l="1"/>
  <c r="J15" i="1" s="1"/>
  <c r="H15" i="1" l="1"/>
</calcChain>
</file>

<file path=xl/sharedStrings.xml><?xml version="1.0" encoding="utf-8"?>
<sst xmlns="http://schemas.openxmlformats.org/spreadsheetml/2006/main" count="85" uniqueCount="61">
  <si>
    <t>№ з/п</t>
  </si>
  <si>
    <t xml:space="preserve">Кадастровий номер </t>
  </si>
  <si>
    <t>Площа, га</t>
  </si>
  <si>
    <t>Вид угіддь</t>
  </si>
  <si>
    <t>ЦПЗД</t>
  </si>
  <si>
    <t>НГО</t>
  </si>
  <si>
    <t>Стартова ціна</t>
  </si>
  <si>
    <t>Гарантійний внесок</t>
  </si>
  <si>
    <t>Публікація</t>
  </si>
  <si>
    <t>Дата аукціону</t>
  </si>
  <si>
    <t>Початок аукціону</t>
  </si>
  <si>
    <t>Посилання на оголошення</t>
  </si>
  <si>
    <t>1420982000:01:055:0022</t>
  </si>
  <si>
    <t>Пасовища</t>
  </si>
  <si>
    <t>01.01</t>
  </si>
  <si>
    <t>LRE001-UA-20220117-78993</t>
  </si>
  <si>
    <t>1420982000:01:055:0025</t>
  </si>
  <si>
    <t>LRE001-UA-20220117-16684</t>
  </si>
  <si>
    <t>1420981000:02:006:0016</t>
  </si>
  <si>
    <t>LRE001-UA-20220117-17153</t>
  </si>
  <si>
    <t>1420981000:02:005:0011</t>
  </si>
  <si>
    <t>LRE001-UA-20220117-94900</t>
  </si>
  <si>
    <t>1420985900:01:115:0006</t>
  </si>
  <si>
    <t>LRE001-UA-20220216-19873</t>
  </si>
  <si>
    <t>1420985900:01:032:0007</t>
  </si>
  <si>
    <t>LRE001-UA-20220117-69408</t>
  </si>
  <si>
    <t>1420985900:01:046:0014</t>
  </si>
  <si>
    <t>LRE001-UA-20220216-25572</t>
  </si>
  <si>
    <t>1420985700:01:005:0008</t>
  </si>
  <si>
    <t>LRE001-UA-20220216-71134</t>
  </si>
  <si>
    <t>Рілля</t>
  </si>
  <si>
    <t>1420985700:01:036:0014</t>
  </si>
  <si>
    <t>LRE001-UA-20220216-40899</t>
  </si>
  <si>
    <t xml:space="preserve">https://sale.uub.com.ua/PositionForm.aspx?code=LRE001-UA-20220216-40899 </t>
  </si>
  <si>
    <t>1420980500:01:017:0077</t>
  </si>
  <si>
    <t>LRE001-UA-20220216-69515</t>
  </si>
  <si>
    <t xml:space="preserve">https://sale.uub.com.ua/PositionForm.aspx?code=LRE001-UA-20220216-69515 </t>
  </si>
  <si>
    <t>1420980500:01:091:0026</t>
  </si>
  <si>
    <t>LRE001-UA-20220216-54035</t>
  </si>
  <si>
    <t xml:space="preserve">https://sale.uub.com.ua/PositionForm.aspx?code=LRE001-UA-20220216-54035 </t>
  </si>
  <si>
    <t>1420980500:05:000:0001</t>
  </si>
  <si>
    <t>LRE001-UA-20220216-63847</t>
  </si>
  <si>
    <t xml:space="preserve">https://sale.uub.com.ua/PositionForm.aspx?code=LRE001-UA-20220216-63847 </t>
  </si>
  <si>
    <t>1420982000:01:054:0011</t>
  </si>
  <si>
    <t>Рілля, пасовища</t>
  </si>
  <si>
    <t>LRE001-UA-20220214-45277</t>
  </si>
  <si>
    <t xml:space="preserve">https://sale.uub.com.ua/PositionForm.aspx?code=LRE001-UA-20220214-45277 </t>
  </si>
  <si>
    <t>1420985900:01:041:0002</t>
  </si>
  <si>
    <t>LRE001-UA-20220214-07248</t>
  </si>
  <si>
    <t xml:space="preserve">https://sale.uub.com.ua/PositionForm.aspx?code=LRE001-UA-20220214-07248 </t>
  </si>
  <si>
    <t>Номер аукціону</t>
  </si>
  <si>
    <t>Мінімальний крок торгів</t>
  </si>
  <si>
    <t xml:space="preserve">https://sale.uub.com.ua/PositionForm.aspx?code=LRE001-UA-20220117-16684 </t>
  </si>
  <si>
    <t xml:space="preserve">https://sale.uub.com.ua/PositionForm.aspx?code=LRE001-UA-20220117-78993 </t>
  </si>
  <si>
    <t xml:space="preserve">https://sale.uub.com.ua/PositionForm.aspx?code=LRE001-UA-20220117-17153 </t>
  </si>
  <si>
    <t xml:space="preserve">https://sale.uub.com.ua/PositionForm.aspx?code=LRE001-UA-20220117-94900 </t>
  </si>
  <si>
    <t xml:space="preserve">https://sale.uub.com.ua/PositionForm.aspx?code=LRE001-UA-20220117-69408 </t>
  </si>
  <si>
    <t xml:space="preserve">https://sale.uub.com.ua/PositionForm.aspx?code=LRE001-UA-20220216-71134 </t>
  </si>
  <si>
    <t xml:space="preserve">https://sale.uub.com.ua/PositionForm.aspx?code=LRE001-UA-20220216-25572 </t>
  </si>
  <si>
    <t xml:space="preserve">https://sale.uub.com.ua/PositionForm.aspx?code=LRE001-UA-20220216-19873 </t>
  </si>
  <si>
    <t>Сума витрат на підготовку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</si>
</sst>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295EAF"/>
      <name val="Segoe U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20" fontId="3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4" fontId="1" fillId="0" borderId="1" xfId="0" applyNumberFormat="1" applyFont="1" applyFill="1" applyBorder="1"/>
    <xf numFmtId="14" fontId="3" fillId="0" borderId="1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Fill="1" applyBorder="1"/>
    <xf numFmtId="20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0" xfId="0" applyFont="1" applyFill="1"/>
    <xf numFmtId="0" fontId="1" fillId="0" borderId="3" xfId="0" applyFont="1" applyFill="1" applyBorder="1"/>
    <xf numFmtId="0" fontId="0" fillId="0" borderId="0" xfId="0" applyFill="1" applyAlignment="1">
      <alignment horizontal="left"/>
    </xf>
    <xf numFmtId="164" fontId="1" fillId="0" borderId="0" xfId="0" applyNumberFormat="1" applyFont="1" applyFill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ale.uub.com.ua/auction/LRE001-UA-20220216-71134" TargetMode="External"/><Relationship Id="rId13" Type="http://schemas.openxmlformats.org/officeDocument/2006/relationships/hyperlink" Target="https://sale.uub.com.ua/PositionForm.aspx?code=LRE001-UA-20220214-07248" TargetMode="External"/><Relationship Id="rId18" Type="http://schemas.openxmlformats.org/officeDocument/2006/relationships/hyperlink" Target="https://sale.uub.com.ua/PositionForm.aspx?code=LRE001-UA-20220216-54035" TargetMode="External"/><Relationship Id="rId26" Type="http://schemas.openxmlformats.org/officeDocument/2006/relationships/hyperlink" Target="https://sale.uub.com.ua/PositionForm.aspx?code=LRE001-UA-20220216-71134" TargetMode="External"/><Relationship Id="rId3" Type="http://schemas.openxmlformats.org/officeDocument/2006/relationships/hyperlink" Target="https://sale.uub.com.ua/auction/LRE001-UA-20220117-16684" TargetMode="External"/><Relationship Id="rId21" Type="http://schemas.openxmlformats.org/officeDocument/2006/relationships/hyperlink" Target="https://sale.uub.com.ua/PositionForm.aspx?code=LRE001-UA-20220117-16684" TargetMode="External"/><Relationship Id="rId7" Type="http://schemas.openxmlformats.org/officeDocument/2006/relationships/hyperlink" Target="https://sale.uub.com.ua/auction/LRE001-UA-20220216-25572" TargetMode="External"/><Relationship Id="rId12" Type="http://schemas.openxmlformats.org/officeDocument/2006/relationships/hyperlink" Target="https://sale.uub.com.ua/auction/LRE001-UA-20220214-45277" TargetMode="External"/><Relationship Id="rId17" Type="http://schemas.openxmlformats.org/officeDocument/2006/relationships/hyperlink" Target="https://sale.uub.com.ua/auction/LRE001-UA-20220216-54035" TargetMode="External"/><Relationship Id="rId25" Type="http://schemas.openxmlformats.org/officeDocument/2006/relationships/hyperlink" Target="https://sale.uub.com.ua/PositionForm.aspx?code=LRE001-UA-20220117-69408" TargetMode="External"/><Relationship Id="rId2" Type="http://schemas.openxmlformats.org/officeDocument/2006/relationships/hyperlink" Target="https://sale.uub.com.ua/auction/LRE001-UA-20220117-17153" TargetMode="External"/><Relationship Id="rId16" Type="http://schemas.openxmlformats.org/officeDocument/2006/relationships/hyperlink" Target="https://sale.uub.com.ua/PositionForm.aspx?code=LRE001-UA-20220216-63847" TargetMode="External"/><Relationship Id="rId20" Type="http://schemas.openxmlformats.org/officeDocument/2006/relationships/hyperlink" Target="https://sale.uub.com.ua/PositionForm.aspx?code=LRE001-UA-20220216-69515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sale.uub.com.ua/auction/LRE001-UA-20220117-94900" TargetMode="External"/><Relationship Id="rId6" Type="http://schemas.openxmlformats.org/officeDocument/2006/relationships/hyperlink" Target="https://sale.uub.com.ua/auction/LRE001-UA-20220216-19873" TargetMode="External"/><Relationship Id="rId11" Type="http://schemas.openxmlformats.org/officeDocument/2006/relationships/hyperlink" Target="https://sale.uub.com.ua/auction/LRE001-UA-20220214-07248" TargetMode="External"/><Relationship Id="rId24" Type="http://schemas.openxmlformats.org/officeDocument/2006/relationships/hyperlink" Target="https://sale.uub.com.ua/PositionForm.aspx?code=LRE001-UA-20220117-94900" TargetMode="External"/><Relationship Id="rId5" Type="http://schemas.openxmlformats.org/officeDocument/2006/relationships/hyperlink" Target="https://sale.uub.com.ua/auction/LRE001-UA-20220117-69408" TargetMode="External"/><Relationship Id="rId15" Type="http://schemas.openxmlformats.org/officeDocument/2006/relationships/hyperlink" Target="https://sale.uub.com.ua/auction/LRE001-UA-20220216-63847" TargetMode="External"/><Relationship Id="rId23" Type="http://schemas.openxmlformats.org/officeDocument/2006/relationships/hyperlink" Target="https://sale.uub.com.ua/PositionForm.aspx?code=LRE001-UA-20220117-17153" TargetMode="External"/><Relationship Id="rId28" Type="http://schemas.openxmlformats.org/officeDocument/2006/relationships/hyperlink" Target="https://sale.uub.com.ua/PositionForm.aspx?code=LRE001-UA-20220216-19873" TargetMode="External"/><Relationship Id="rId10" Type="http://schemas.openxmlformats.org/officeDocument/2006/relationships/hyperlink" Target="https://sale.uub.com.ua/PositionForm.aspx?code=LRE001-UA-20220216-40899" TargetMode="External"/><Relationship Id="rId19" Type="http://schemas.openxmlformats.org/officeDocument/2006/relationships/hyperlink" Target="https://sale.uub.com.ua/auction/LRE001-UA-20220216-69515" TargetMode="External"/><Relationship Id="rId4" Type="http://schemas.openxmlformats.org/officeDocument/2006/relationships/hyperlink" Target="https://sale.uub.com.ua/auction/LRE001-UA-20220117-78993" TargetMode="External"/><Relationship Id="rId9" Type="http://schemas.openxmlformats.org/officeDocument/2006/relationships/hyperlink" Target="https://sale.uub.com.ua/auction/LRE001-UA-20220216-40899" TargetMode="External"/><Relationship Id="rId14" Type="http://schemas.openxmlformats.org/officeDocument/2006/relationships/hyperlink" Target="https://sale.uub.com.ua/PositionForm.aspx?code=LRE001-UA-20220214-45277" TargetMode="External"/><Relationship Id="rId22" Type="http://schemas.openxmlformats.org/officeDocument/2006/relationships/hyperlink" Target="https://sale.uub.com.ua/PositionForm.aspx?code=LRE001-UA-20220117-78993" TargetMode="External"/><Relationship Id="rId27" Type="http://schemas.openxmlformats.org/officeDocument/2006/relationships/hyperlink" Target="https://sale.uub.com.ua/PositionForm.aspx?code=LRE001-UA-20220216-255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B22" sqref="B22"/>
    </sheetView>
  </sheetViews>
  <sheetFormatPr defaultRowHeight="15" x14ac:dyDescent="0.25"/>
  <cols>
    <col min="1" max="1" width="7.28515625" style="7" customWidth="1"/>
    <col min="2" max="2" width="27.7109375" style="28" customWidth="1"/>
    <col min="3" max="3" width="13.7109375" style="7" customWidth="1"/>
    <col min="4" max="4" width="14.140625" style="7" customWidth="1"/>
    <col min="5" max="5" width="9.140625" style="7"/>
    <col min="6" max="6" width="14.85546875" style="7" customWidth="1"/>
    <col min="7" max="7" width="14.42578125" style="7" customWidth="1"/>
    <col min="8" max="8" width="14.28515625" style="7" customWidth="1"/>
    <col min="9" max="9" width="13.5703125" style="32" customWidth="1"/>
    <col min="10" max="10" width="14.42578125" style="7" customWidth="1"/>
    <col min="11" max="11" width="15.7109375" style="7" customWidth="1"/>
    <col min="12" max="12" width="14.7109375" style="32" customWidth="1"/>
    <col min="13" max="13" width="12.85546875" style="32" customWidth="1"/>
    <col min="14" max="14" width="25.42578125" style="7" customWidth="1"/>
    <col min="15" max="15" width="29.42578125" style="7" customWidth="1"/>
    <col min="16" max="16384" width="9.140625" style="7"/>
  </cols>
  <sheetData>
    <row r="1" spans="1:16" ht="75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51</v>
      </c>
      <c r="I1" s="5" t="s">
        <v>7</v>
      </c>
      <c r="J1" s="4" t="s">
        <v>60</v>
      </c>
      <c r="K1" s="4" t="s">
        <v>8</v>
      </c>
      <c r="L1" s="4" t="s">
        <v>9</v>
      </c>
      <c r="M1" s="6" t="s">
        <v>10</v>
      </c>
      <c r="N1" s="2" t="s">
        <v>50</v>
      </c>
      <c r="O1" s="4" t="s">
        <v>11</v>
      </c>
    </row>
    <row r="2" spans="1:16" ht="18.75" x14ac:dyDescent="0.3">
      <c r="A2" s="8">
        <v>1</v>
      </c>
      <c r="B2" s="9" t="s">
        <v>20</v>
      </c>
      <c r="C2" s="10">
        <v>14.7845</v>
      </c>
      <c r="D2" s="11" t="s">
        <v>13</v>
      </c>
      <c r="E2" s="12" t="s">
        <v>14</v>
      </c>
      <c r="F2" s="13">
        <v>72197.789999999994</v>
      </c>
      <c r="G2" s="14">
        <v>8663.7347999999984</v>
      </c>
      <c r="H2" s="14">
        <v>86.637347999999989</v>
      </c>
      <c r="I2" s="14">
        <v>2599.1204399999992</v>
      </c>
      <c r="J2" s="15">
        <v>22400</v>
      </c>
      <c r="K2" s="16">
        <v>44578</v>
      </c>
      <c r="L2" s="17">
        <v>44610</v>
      </c>
      <c r="M2" s="18">
        <v>0.4861111111111111</v>
      </c>
      <c r="N2" s="19" t="s">
        <v>21</v>
      </c>
      <c r="O2" s="19" t="s">
        <v>55</v>
      </c>
    </row>
    <row r="3" spans="1:16" ht="18.75" x14ac:dyDescent="0.3">
      <c r="A3" s="8">
        <v>2</v>
      </c>
      <c r="B3" s="9" t="s">
        <v>24</v>
      </c>
      <c r="C3" s="10">
        <v>4.5603999999999996</v>
      </c>
      <c r="D3" s="11" t="s">
        <v>13</v>
      </c>
      <c r="E3" s="12" t="s">
        <v>14</v>
      </c>
      <c r="F3" s="13">
        <v>18288.21</v>
      </c>
      <c r="G3" s="14">
        <v>2194.5852</v>
      </c>
      <c r="H3" s="14">
        <v>21.945851999999999</v>
      </c>
      <c r="I3" s="14">
        <v>658.37555999999995</v>
      </c>
      <c r="J3" s="15">
        <v>25544.75</v>
      </c>
      <c r="K3" s="16">
        <v>44578</v>
      </c>
      <c r="L3" s="17">
        <v>44610</v>
      </c>
      <c r="M3" s="20">
        <v>0.49652777777777773</v>
      </c>
      <c r="N3" s="19" t="s">
        <v>25</v>
      </c>
      <c r="O3" s="19" t="s">
        <v>56</v>
      </c>
    </row>
    <row r="4" spans="1:16" ht="18.75" x14ac:dyDescent="0.3">
      <c r="A4" s="8">
        <v>3</v>
      </c>
      <c r="B4" s="9" t="s">
        <v>12</v>
      </c>
      <c r="C4" s="10">
        <v>4.6532</v>
      </c>
      <c r="D4" s="11" t="s">
        <v>13</v>
      </c>
      <c r="E4" s="12" t="s">
        <v>14</v>
      </c>
      <c r="F4" s="13">
        <v>19937.62</v>
      </c>
      <c r="G4" s="14">
        <v>2392.5143999999996</v>
      </c>
      <c r="H4" s="14">
        <v>23.925143999999996</v>
      </c>
      <c r="I4" s="14">
        <v>717.75431999999989</v>
      </c>
      <c r="J4" s="15">
        <v>16400</v>
      </c>
      <c r="K4" s="16">
        <v>44578</v>
      </c>
      <c r="L4" s="17">
        <v>44613</v>
      </c>
      <c r="M4" s="18">
        <v>0.47222222222222227</v>
      </c>
      <c r="N4" s="19" t="s">
        <v>15</v>
      </c>
      <c r="O4" s="19" t="s">
        <v>53</v>
      </c>
    </row>
    <row r="5" spans="1:16" ht="18.75" x14ac:dyDescent="0.3">
      <c r="A5" s="8">
        <v>4</v>
      </c>
      <c r="B5" s="9" t="s">
        <v>16</v>
      </c>
      <c r="C5" s="10">
        <v>4.2659000000000002</v>
      </c>
      <c r="D5" s="11" t="s">
        <v>13</v>
      </c>
      <c r="E5" s="12" t="s">
        <v>14</v>
      </c>
      <c r="F5" s="13">
        <v>27510.46</v>
      </c>
      <c r="G5" s="14">
        <v>3301.2551999999996</v>
      </c>
      <c r="H5" s="14">
        <v>33.012551999999999</v>
      </c>
      <c r="I5" s="14">
        <v>990.37655999999993</v>
      </c>
      <c r="J5" s="15">
        <v>16400</v>
      </c>
      <c r="K5" s="16">
        <v>44578</v>
      </c>
      <c r="L5" s="17">
        <v>44613</v>
      </c>
      <c r="M5" s="20">
        <v>0.5</v>
      </c>
      <c r="N5" s="19" t="s">
        <v>17</v>
      </c>
      <c r="O5" s="19" t="s">
        <v>52</v>
      </c>
    </row>
    <row r="6" spans="1:16" ht="18.75" x14ac:dyDescent="0.3">
      <c r="A6" s="8">
        <v>5</v>
      </c>
      <c r="B6" s="9" t="s">
        <v>18</v>
      </c>
      <c r="C6" s="10">
        <v>13.0099</v>
      </c>
      <c r="D6" s="11" t="s">
        <v>13</v>
      </c>
      <c r="E6" s="12" t="s">
        <v>14</v>
      </c>
      <c r="F6" s="13">
        <v>69043.149999999994</v>
      </c>
      <c r="G6" s="14">
        <v>8285.1779999999999</v>
      </c>
      <c r="H6" s="14">
        <v>82.851780000000005</v>
      </c>
      <c r="I6" s="14">
        <v>2485.5533999999998</v>
      </c>
      <c r="J6" s="15">
        <v>22400</v>
      </c>
      <c r="K6" s="16">
        <v>44578</v>
      </c>
      <c r="L6" s="17">
        <v>44613</v>
      </c>
      <c r="M6" s="20">
        <v>0.52083333333333337</v>
      </c>
      <c r="N6" s="19" t="s">
        <v>19</v>
      </c>
      <c r="O6" s="19" t="s">
        <v>54</v>
      </c>
    </row>
    <row r="7" spans="1:16" s="26" customFormat="1" ht="18" customHeight="1" x14ac:dyDescent="0.3">
      <c r="A7" s="8">
        <v>6</v>
      </c>
      <c r="B7" s="9" t="s">
        <v>43</v>
      </c>
      <c r="C7" s="8">
        <v>11.471399999999999</v>
      </c>
      <c r="D7" s="11" t="s">
        <v>44</v>
      </c>
      <c r="E7" s="12" t="s">
        <v>14</v>
      </c>
      <c r="F7" s="13">
        <v>136095.72</v>
      </c>
      <c r="G7" s="14">
        <f>F7*12%</f>
        <v>16331.4864</v>
      </c>
      <c r="H7" s="14">
        <f>G7*5/100</f>
        <v>816.57432000000006</v>
      </c>
      <c r="I7" s="14">
        <f>G7*30/100</f>
        <v>4899.4459200000001</v>
      </c>
      <c r="J7" s="15">
        <v>13757.43</v>
      </c>
      <c r="K7" s="16">
        <v>44606</v>
      </c>
      <c r="L7" s="3">
        <v>44637</v>
      </c>
      <c r="M7" s="1">
        <v>0.50347222222222221</v>
      </c>
      <c r="N7" s="19" t="s">
        <v>45</v>
      </c>
      <c r="O7" s="19" t="s">
        <v>46</v>
      </c>
      <c r="P7" s="27"/>
    </row>
    <row r="8" spans="1:16" s="26" customFormat="1" ht="18" customHeight="1" x14ac:dyDescent="0.3">
      <c r="A8" s="8">
        <v>7</v>
      </c>
      <c r="B8" s="9" t="s">
        <v>47</v>
      </c>
      <c r="C8" s="8">
        <v>2.8733</v>
      </c>
      <c r="D8" s="11" t="s">
        <v>13</v>
      </c>
      <c r="E8" s="12" t="s">
        <v>14</v>
      </c>
      <c r="F8" s="13">
        <v>24622.52</v>
      </c>
      <c r="G8" s="14">
        <f>F8*12%</f>
        <v>2954.7024000000001</v>
      </c>
      <c r="H8" s="14">
        <f>G8*5/100</f>
        <v>147.73511999999999</v>
      </c>
      <c r="I8" s="14">
        <f>G8*30/100</f>
        <v>886.41071999999997</v>
      </c>
      <c r="J8" s="15">
        <v>8543.5300000000007</v>
      </c>
      <c r="K8" s="16">
        <v>44606</v>
      </c>
      <c r="L8" s="3">
        <v>44637</v>
      </c>
      <c r="M8" s="1">
        <v>0.47916666666666669</v>
      </c>
      <c r="N8" s="19" t="s">
        <v>48</v>
      </c>
      <c r="O8" s="19" t="s">
        <v>49</v>
      </c>
      <c r="P8" s="27"/>
    </row>
    <row r="9" spans="1:16" s="26" customFormat="1" ht="18" customHeight="1" x14ac:dyDescent="0.3">
      <c r="A9" s="8">
        <v>8</v>
      </c>
      <c r="B9" s="9" t="s">
        <v>34</v>
      </c>
      <c r="C9" s="8">
        <v>7.8722000000000003</v>
      </c>
      <c r="D9" s="11" t="s">
        <v>13</v>
      </c>
      <c r="E9" s="12" t="s">
        <v>14</v>
      </c>
      <c r="F9" s="13">
        <v>54694.33</v>
      </c>
      <c r="G9" s="14">
        <f>F9*12%</f>
        <v>6563.3195999999998</v>
      </c>
      <c r="H9" s="14">
        <f>G9*5/100</f>
        <v>328.16597999999999</v>
      </c>
      <c r="I9" s="14">
        <f>G9*30/100</f>
        <v>1968.9958799999999</v>
      </c>
      <c r="J9" s="15">
        <v>18747.28</v>
      </c>
      <c r="K9" s="16">
        <v>44608</v>
      </c>
      <c r="L9" s="3">
        <v>44641</v>
      </c>
      <c r="M9" s="1">
        <v>0.47569444444444442</v>
      </c>
      <c r="N9" s="19" t="s">
        <v>35</v>
      </c>
      <c r="O9" s="19" t="s">
        <v>36</v>
      </c>
      <c r="P9" s="27"/>
    </row>
    <row r="10" spans="1:16" s="26" customFormat="1" ht="18" customHeight="1" x14ac:dyDescent="0.3">
      <c r="A10" s="8">
        <v>9</v>
      </c>
      <c r="B10" s="9" t="s">
        <v>37</v>
      </c>
      <c r="C10" s="8">
        <v>14.9259</v>
      </c>
      <c r="D10" s="11" t="s">
        <v>30</v>
      </c>
      <c r="E10" s="12" t="s">
        <v>14</v>
      </c>
      <c r="F10" s="13">
        <v>275325.65999999997</v>
      </c>
      <c r="G10" s="14">
        <f>F10*12%</f>
        <v>33039.079199999993</v>
      </c>
      <c r="H10" s="14">
        <f t="shared" ref="H10:H11" si="0">G10*5/100</f>
        <v>1651.9539599999996</v>
      </c>
      <c r="I10" s="14">
        <f>G10*30/100</f>
        <v>9911.7237599999989</v>
      </c>
      <c r="J10" s="15">
        <v>11008.53</v>
      </c>
      <c r="K10" s="16">
        <v>44608</v>
      </c>
      <c r="L10" s="3">
        <v>44641</v>
      </c>
      <c r="M10" s="1">
        <v>0.47916666666666669</v>
      </c>
      <c r="N10" s="19" t="s">
        <v>38</v>
      </c>
      <c r="O10" s="19" t="s">
        <v>39</v>
      </c>
      <c r="P10" s="27"/>
    </row>
    <row r="11" spans="1:16" s="26" customFormat="1" ht="18" customHeight="1" x14ac:dyDescent="0.3">
      <c r="A11" s="8">
        <v>10</v>
      </c>
      <c r="B11" s="9" t="s">
        <v>40</v>
      </c>
      <c r="C11" s="8">
        <v>13.3005</v>
      </c>
      <c r="D11" s="11" t="s">
        <v>30</v>
      </c>
      <c r="E11" s="12" t="s">
        <v>14</v>
      </c>
      <c r="F11" s="13">
        <v>356417.69</v>
      </c>
      <c r="G11" s="14">
        <f>F11*12%</f>
        <v>42770.122799999997</v>
      </c>
      <c r="H11" s="14">
        <f t="shared" si="0"/>
        <v>2138.50614</v>
      </c>
      <c r="I11" s="14">
        <f t="shared" ref="I11" si="1">G11*30/100</f>
        <v>12831.036839999999</v>
      </c>
      <c r="J11" s="15">
        <v>10814.88</v>
      </c>
      <c r="K11" s="16">
        <v>44608</v>
      </c>
      <c r="L11" s="3">
        <v>44642</v>
      </c>
      <c r="M11" s="1">
        <v>0.47569444444444442</v>
      </c>
      <c r="N11" s="19" t="s">
        <v>41</v>
      </c>
      <c r="O11" s="19" t="s">
        <v>42</v>
      </c>
      <c r="P11" s="27"/>
    </row>
    <row r="12" spans="1:16" ht="18.75" x14ac:dyDescent="0.3">
      <c r="A12" s="8">
        <v>11</v>
      </c>
      <c r="B12" s="9" t="s">
        <v>22</v>
      </c>
      <c r="C12" s="21">
        <v>8.0357000000000003</v>
      </c>
      <c r="D12" s="11" t="s">
        <v>13</v>
      </c>
      <c r="E12" s="12" t="s">
        <v>14</v>
      </c>
      <c r="F12" s="21">
        <v>38312.1</v>
      </c>
      <c r="G12" s="22">
        <v>4597.4519999999993</v>
      </c>
      <c r="H12" s="14">
        <v>45.974519999999991</v>
      </c>
      <c r="I12" s="14">
        <v>1379.2355999999997</v>
      </c>
      <c r="J12" s="23">
        <v>21251.19</v>
      </c>
      <c r="K12" s="16">
        <v>44608</v>
      </c>
      <c r="L12" s="24">
        <v>44643</v>
      </c>
      <c r="M12" s="20">
        <v>0.5</v>
      </c>
      <c r="N12" s="19" t="s">
        <v>23</v>
      </c>
      <c r="O12" s="19" t="s">
        <v>59</v>
      </c>
    </row>
    <row r="13" spans="1:16" ht="18.75" x14ac:dyDescent="0.3">
      <c r="A13" s="8">
        <v>12</v>
      </c>
      <c r="B13" s="9" t="s">
        <v>26</v>
      </c>
      <c r="C13" s="10">
        <v>9.3551000000000002</v>
      </c>
      <c r="D13" s="11" t="s">
        <v>13</v>
      </c>
      <c r="E13" s="12" t="s">
        <v>14</v>
      </c>
      <c r="F13" s="13">
        <v>56403.199999999997</v>
      </c>
      <c r="G13" s="22">
        <v>6768.3839999999991</v>
      </c>
      <c r="H13" s="14">
        <v>67.683839999999989</v>
      </c>
      <c r="I13" s="14">
        <v>2030.5151999999996</v>
      </c>
      <c r="J13" s="15">
        <v>14572.17</v>
      </c>
      <c r="K13" s="16">
        <v>44608</v>
      </c>
      <c r="L13" s="24">
        <v>44643</v>
      </c>
      <c r="M13" s="20">
        <v>0.47916666666666669</v>
      </c>
      <c r="N13" s="19" t="s">
        <v>27</v>
      </c>
      <c r="O13" s="19" t="s">
        <v>58</v>
      </c>
    </row>
    <row r="14" spans="1:16" ht="18.75" x14ac:dyDescent="0.3">
      <c r="A14" s="8">
        <v>13</v>
      </c>
      <c r="B14" s="9" t="s">
        <v>28</v>
      </c>
      <c r="C14" s="8">
        <v>12.4011</v>
      </c>
      <c r="D14" s="11" t="s">
        <v>13</v>
      </c>
      <c r="E14" s="12" t="s">
        <v>14</v>
      </c>
      <c r="F14" s="8">
        <v>76679.539999999994</v>
      </c>
      <c r="G14" s="14">
        <v>9201.5447999999997</v>
      </c>
      <c r="H14" s="14">
        <v>92.015447999999992</v>
      </c>
      <c r="I14" s="14">
        <v>2760.46344</v>
      </c>
      <c r="J14" s="15">
        <v>22255</v>
      </c>
      <c r="K14" s="16">
        <v>44608</v>
      </c>
      <c r="L14" s="24">
        <v>44643</v>
      </c>
      <c r="M14" s="20">
        <v>0.46527777777777773</v>
      </c>
      <c r="N14" s="19" t="s">
        <v>29</v>
      </c>
      <c r="O14" s="19" t="s">
        <v>57</v>
      </c>
    </row>
    <row r="15" spans="1:16" s="26" customFormat="1" ht="18" customHeight="1" x14ac:dyDescent="0.3">
      <c r="A15" s="8">
        <v>14</v>
      </c>
      <c r="B15" s="9" t="s">
        <v>31</v>
      </c>
      <c r="C15" s="8">
        <v>5.6683000000000003</v>
      </c>
      <c r="D15" s="11" t="s">
        <v>13</v>
      </c>
      <c r="E15" s="12" t="s">
        <v>14</v>
      </c>
      <c r="F15" s="8">
        <v>45699.78</v>
      </c>
      <c r="G15" s="14">
        <f t="shared" ref="G15" si="2">F15*12%</f>
        <v>5483.9735999999994</v>
      </c>
      <c r="H15" s="14">
        <f t="shared" ref="H15" si="3">G15*1/100</f>
        <v>54.839735999999995</v>
      </c>
      <c r="I15" s="8">
        <v>16396.95</v>
      </c>
      <c r="J15" s="25">
        <f t="shared" ref="J15" si="4">G15*30/100</f>
        <v>1645.1920799999998</v>
      </c>
      <c r="K15" s="16">
        <v>44608</v>
      </c>
      <c r="L15" s="3">
        <v>44644</v>
      </c>
      <c r="M15" s="1">
        <v>0.51736111111111105</v>
      </c>
      <c r="N15" s="19" t="s">
        <v>32</v>
      </c>
      <c r="O15" s="19" t="s">
        <v>33</v>
      </c>
    </row>
    <row r="16" spans="1:16" ht="18.75" x14ac:dyDescent="0.3">
      <c r="C16" s="29"/>
      <c r="G16" s="30"/>
      <c r="H16" s="30"/>
      <c r="I16" s="31"/>
      <c r="J16" s="26"/>
    </row>
  </sheetData>
  <hyperlinks>
    <hyperlink ref="N2" r:id="rId1" display="https://sale.uub.com.ua/auction/LRE001-UA-20220117-94900"/>
    <hyperlink ref="N6" r:id="rId2" display="https://sale.uub.com.ua/auction/LRE001-UA-20220117-17153"/>
    <hyperlink ref="N5" r:id="rId3" display="https://sale.uub.com.ua/auction/LRE001-UA-20220117-16684"/>
    <hyperlink ref="N4" r:id="rId4" display="https://sale.uub.com.ua/auction/LRE001-UA-20220117-78993"/>
    <hyperlink ref="N3" r:id="rId5" display="https://sale.uub.com.ua/auction/LRE001-UA-20220117-69408"/>
    <hyperlink ref="N12" r:id="rId6" display="https://sale.uub.com.ua/auction/LRE001-UA-20220216-19873"/>
    <hyperlink ref="N13" r:id="rId7" display="https://sale.uub.com.ua/auction/LRE001-UA-20220216-25572"/>
    <hyperlink ref="N14" r:id="rId8" display="https://sale.uub.com.ua/auction/LRE001-UA-20220216-71134"/>
    <hyperlink ref="N15" r:id="rId9" display="https://sale.uub.com.ua/auction/LRE001-UA-20220216-40899"/>
    <hyperlink ref="O15" r:id="rId10"/>
    <hyperlink ref="N8" r:id="rId11" display="https://sale.uub.com.ua/auction/LRE001-UA-20220214-07248"/>
    <hyperlink ref="N7" r:id="rId12" display="https://sale.uub.com.ua/auction/LRE001-UA-20220214-45277"/>
    <hyperlink ref="O8" r:id="rId13"/>
    <hyperlink ref="O7" r:id="rId14"/>
    <hyperlink ref="N11" r:id="rId15" display="https://sale.uub.com.ua/auction/LRE001-UA-20220216-63847"/>
    <hyperlink ref="O11" r:id="rId16"/>
    <hyperlink ref="N10" r:id="rId17" display="https://sale.uub.com.ua/auction/LRE001-UA-20220216-54035"/>
    <hyperlink ref="O10" r:id="rId18"/>
    <hyperlink ref="N9" r:id="rId19" display="https://sale.uub.com.ua/auction/LRE001-UA-20220216-69515"/>
    <hyperlink ref="O9" r:id="rId20"/>
    <hyperlink ref="O5" r:id="rId21"/>
    <hyperlink ref="O4" r:id="rId22"/>
    <hyperlink ref="O6" r:id="rId23"/>
    <hyperlink ref="O2" r:id="rId24"/>
    <hyperlink ref="O3" r:id="rId25"/>
    <hyperlink ref="O14" r:id="rId26"/>
    <hyperlink ref="O13" r:id="rId27"/>
    <hyperlink ref="O12" r:id="rId28"/>
  </hyperlinks>
  <pageMargins left="0.7" right="0.7" top="0.75" bottom="0.75" header="0.3" footer="0.3"/>
  <pageSetup paperSize="9" orientation="portrait" horizontalDpi="0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Елена</cp:lastModifiedBy>
  <dcterms:created xsi:type="dcterms:W3CDTF">2022-02-16T16:51:29Z</dcterms:created>
  <dcterms:modified xsi:type="dcterms:W3CDTF">2022-02-17T09:17:58Z</dcterms:modified>
</cp:coreProperties>
</file>